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4140" yWindow="495" windowWidth="25605" windowHeight="16185" tabRatio="926"/>
  </bookViews>
  <sheets>
    <sheet name="EPI-Lo Telemetry" sheetId="92" r:id="rId1"/>
    <sheet name="EPI-Hi Telemetry" sheetId="93" r:id="rId2"/>
  </sheets>
  <externalReferences>
    <externalReference r:id="rId3"/>
    <externalReference r:id="rId4"/>
  </externalReferences>
  <definedNames>
    <definedName name="CIDP_ASPOC_Power_Cable_resistance">#REF!</definedName>
    <definedName name="CIDP_EDI_Power_Cable_resistance">[1]Parameters!$B$26</definedName>
    <definedName name="CIDP_EIS_Power_Cable_resistance">#REF!</definedName>
    <definedName name="CIDP_FEEPS_Power_Cable_resistance">#REF!</definedName>
    <definedName name="CIDP_FIELDS_CEB_Power_Cable_resistance">#REF!</definedName>
    <definedName name="CIDP_FPI_IDPU_Power_Cable_resistance">#REF!</definedName>
    <definedName name="CIDP_HPCA_Power_Cable_resistance">#REF!</definedName>
    <definedName name="CIDP_Inst_Sw_resistance_0.3A">#REF!</definedName>
    <definedName name="CIDP_Inst_Sw_resistance_1.6A">[1]Parameters!$B$28</definedName>
    <definedName name="CIDP_IS_Power_Cable_resistance">#REF!</definedName>
    <definedName name="Diode_loss">[1]Parameters!$B$10</definedName>
    <definedName name="Fast_Survey_Orbit_Duty_Cycle">[2]Parameters!$B$27</definedName>
    <definedName name="IS_Power_Cable_resistance">[1]Parameters!$B$18</definedName>
    <definedName name="Power_Bus_Voltage__CIPD">[1]Parameters!$B$8</definedName>
    <definedName name="Power_Bus_Voltage__Instr">[1]Parameters!$B$9</definedName>
    <definedName name="Power_Cable_resistance">#REF!</definedName>
    <definedName name="Pwr_CS_Diode_loss__CIDP">[1]Parameters!$B$11</definedName>
    <definedName name="Slow_Survey_Orbit_Duty_Cycle">[2]Parameters!$B$28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3" i="93" l="1"/>
  <c r="F16" i="92"/>
  <c r="F17" i="92"/>
  <c r="F16" i="93"/>
  <c r="F17" i="93"/>
  <c r="B23" i="92"/>
  <c r="F14" i="92"/>
  <c r="F15" i="92"/>
  <c r="F18" i="92"/>
  <c r="D20" i="92"/>
  <c r="F14" i="93"/>
  <c r="F15" i="93"/>
  <c r="F18" i="93"/>
  <c r="D20" i="93"/>
  <c r="F4" i="92"/>
  <c r="F5" i="92"/>
  <c r="F8" i="92"/>
  <c r="D10" i="92"/>
  <c r="F4" i="93"/>
  <c r="F5" i="93"/>
  <c r="F8" i="93"/>
  <c r="D10" i="93"/>
  <c r="C8" i="92"/>
  <c r="D9" i="92"/>
  <c r="C18" i="92"/>
  <c r="D19" i="92"/>
  <c r="C8" i="93"/>
  <c r="D9" i="93"/>
  <c r="C18" i="93"/>
  <c r="D19" i="93"/>
</calcChain>
</file>

<file path=xl/sharedStrings.xml><?xml version="1.0" encoding="utf-8"?>
<sst xmlns="http://schemas.openxmlformats.org/spreadsheetml/2006/main" count="48" uniqueCount="12">
  <si>
    <t>Burst</t>
  </si>
  <si>
    <t>Notes</t>
  </si>
  <si>
    <t>EPI-Lo Telemetry</t>
  </si>
  <si>
    <t>EPI-Hi Telemetry</t>
  </si>
  <si>
    <t>Instructions</t>
  </si>
  <si>
    <t>Raw</t>
  </si>
  <si>
    <t>Data Volume CBE (Gbits/orbit)</t>
  </si>
  <si>
    <t>Compression</t>
  </si>
  <si>
    <t>Packetization Overhead (%)</t>
  </si>
  <si>
    <t>Total Data Voume CBE (Gbits/orbit)</t>
  </si>
  <si>
    <t>Raw Data Volume CBE (Gbits/orbit)</t>
  </si>
  <si>
    <t>Note: you can only update values in the white cells. They will turn yellow if the values are different from last month's.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</si>
</sst>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00"/>
    <numFmt numFmtId="166" formatCode="mmmm\ yyyy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E6B8B7"/>
        <bgColor indexed="64"/>
      </patternFill>
    </fill>
    <fill>
      <patternFill patternType="solid">
        <fgColor rgb="FF64FF6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2F2F2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1599">
    <xf numFmtId="0" fontId="0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4" borderId="13" xfId="0" applyFill="1" applyBorder="1" applyAlignment="1">
      <alignment horizontal="left" vertical="center"/>
    </xf>
    <xf numFmtId="2" fontId="2" fillId="4" borderId="30" xfId="0" applyNumberFormat="1" applyFont="1" applyFill="1" applyBorder="1" applyAlignment="1">
      <alignment horizontal="center" vertical="center"/>
    </xf>
    <xf numFmtId="2" fontId="2" fillId="4" borderId="26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6" borderId="7" xfId="0" applyFont="1" applyFill="1" applyBorder="1" applyAlignment="1">
      <alignment horizontal="center" vertical="center" wrapText="1"/>
    </xf>
    <xf numFmtId="0" fontId="1" fillId="6" borderId="29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6" borderId="8" xfId="0" applyFont="1" applyFill="1" applyBorder="1" applyAlignment="1">
      <alignment horizontal="center" vertical="center" wrapText="1"/>
    </xf>
    <xf numFmtId="165" fontId="1" fillId="9" borderId="3" xfId="0" applyNumberFormat="1" applyFont="1" applyFill="1" applyBorder="1" applyAlignment="1">
      <alignment horizontal="center" vertical="center"/>
    </xf>
    <xf numFmtId="0" fontId="1" fillId="10" borderId="29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left" vertical="center"/>
    </xf>
    <xf numFmtId="165" fontId="0" fillId="9" borderId="1" xfId="0" applyNumberFormat="1" applyFont="1" applyFill="1" applyBorder="1" applyAlignment="1">
      <alignment horizontal="center" vertical="center" wrapText="1"/>
    </xf>
    <xf numFmtId="164" fontId="2" fillId="9" borderId="2" xfId="0" applyNumberFormat="1" applyFont="1" applyFill="1" applyBorder="1" applyAlignment="1">
      <alignment horizontal="center" vertical="center" wrapText="1"/>
    </xf>
    <xf numFmtId="165" fontId="2" fillId="9" borderId="10" xfId="0" applyNumberFormat="1" applyFont="1" applyFill="1" applyBorder="1" applyAlignment="1">
      <alignment horizontal="center" vertical="center" wrapText="1"/>
    </xf>
    <xf numFmtId="0" fontId="0" fillId="9" borderId="26" xfId="0" applyFill="1" applyBorder="1" applyAlignment="1">
      <alignment vertical="center" wrapText="1"/>
    </xf>
    <xf numFmtId="165" fontId="2" fillId="9" borderId="1" xfId="0" applyNumberFormat="1" applyFont="1" applyFill="1" applyBorder="1" applyAlignment="1">
      <alignment horizontal="center" vertical="center" wrapText="1"/>
    </xf>
    <xf numFmtId="165" fontId="2" fillId="9" borderId="2" xfId="0" applyNumberFormat="1" applyFont="1" applyFill="1" applyBorder="1" applyAlignment="1">
      <alignment horizontal="center" vertical="center" wrapText="1"/>
    </xf>
    <xf numFmtId="0" fontId="2" fillId="9" borderId="27" xfId="0" applyFont="1" applyFill="1" applyBorder="1" applyAlignment="1">
      <alignment vertical="center" wrapText="1"/>
    </xf>
    <xf numFmtId="165" fontId="1" fillId="9" borderId="11" xfId="0" applyNumberFormat="1" applyFont="1" applyFill="1" applyBorder="1" applyAlignment="1">
      <alignment horizontal="center" vertical="center"/>
    </xf>
    <xf numFmtId="165" fontId="2" fillId="9" borderId="20" xfId="0" applyNumberFormat="1" applyFont="1" applyFill="1" applyBorder="1" applyAlignment="1">
      <alignment horizontal="center" vertical="center" wrapText="1"/>
    </xf>
    <xf numFmtId="165" fontId="1" fillId="9" borderId="11" xfId="0" applyNumberFormat="1" applyFont="1" applyFill="1" applyBorder="1" applyAlignment="1">
      <alignment horizontal="center" vertical="center" wrapText="1"/>
    </xf>
    <xf numFmtId="165" fontId="2" fillId="3" borderId="16" xfId="0" applyNumberFormat="1" applyFont="1" applyFill="1" applyBorder="1" applyAlignment="1" applyProtection="1">
      <alignment horizontal="left" vertical="center" wrapText="1"/>
      <protection locked="0"/>
    </xf>
    <xf numFmtId="165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3" borderId="18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0" fillId="3" borderId="16" xfId="0" applyNumberFormat="1" applyFont="1" applyFill="1" applyBorder="1" applyAlignment="1" applyProtection="1">
      <alignment horizontal="left" vertical="center" wrapText="1"/>
      <protection locked="0"/>
    </xf>
    <xf numFmtId="164" fontId="2" fillId="3" borderId="16" xfId="0" applyNumberFormat="1" applyFont="1" applyFill="1" applyBorder="1" applyAlignment="1" applyProtection="1">
      <alignment horizontal="left" vertical="center" wrapText="1"/>
      <protection locked="0"/>
    </xf>
    <xf numFmtId="164" fontId="2" fillId="3" borderId="33" xfId="0" applyNumberFormat="1" applyFont="1" applyFill="1" applyBorder="1" applyAlignment="1" applyProtection="1">
      <alignment horizontal="left" vertical="center" wrapText="1"/>
      <protection locked="0"/>
    </xf>
    <xf numFmtId="0" fontId="1" fillId="11" borderId="28" xfId="0" applyFont="1" applyFill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9" borderId="4" xfId="0" applyFill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9" borderId="17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9" borderId="5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2" xfId="0" applyBorder="1" applyAlignment="1">
      <alignment vertical="center"/>
    </xf>
    <xf numFmtId="166" fontId="3" fillId="5" borderId="14" xfId="0" applyNumberFormat="1" applyFont="1" applyFill="1" applyBorder="1" applyAlignment="1">
      <alignment horizontal="center" vertical="center" wrapText="1"/>
    </xf>
    <xf numFmtId="166" fontId="3" fillId="5" borderId="12" xfId="0" applyNumberFormat="1" applyFont="1" applyFill="1" applyBorder="1" applyAlignment="1">
      <alignment horizontal="center" vertical="center" wrapText="1"/>
    </xf>
    <xf numFmtId="166" fontId="0" fillId="5" borderId="12" xfId="0" applyNumberFormat="1" applyFill="1" applyBorder="1" applyAlignment="1">
      <alignment vertical="center" wrapText="1"/>
    </xf>
    <xf numFmtId="166" fontId="0" fillId="5" borderId="19" xfId="0" applyNumberFormat="1" applyFill="1" applyBorder="1" applyAlignment="1">
      <alignment vertical="center"/>
    </xf>
    <xf numFmtId="0" fontId="1" fillId="8" borderId="14" xfId="0" applyFont="1" applyFill="1" applyBorder="1" applyAlignment="1">
      <alignment horizontal="right" vertical="center"/>
    </xf>
    <xf numFmtId="0" fontId="1" fillId="8" borderId="19" xfId="0" applyFont="1" applyFill="1" applyBorder="1" applyAlignment="1">
      <alignment horizontal="right" vertical="center"/>
    </xf>
    <xf numFmtId="165" fontId="1" fillId="9" borderId="14" xfId="0" applyNumberFormat="1" applyFont="1" applyFill="1" applyBorder="1" applyAlignment="1">
      <alignment horizontal="center" vertical="center"/>
    </xf>
    <xf numFmtId="165" fontId="1" fillId="9" borderId="19" xfId="0" applyNumberFormat="1" applyFont="1" applyFill="1" applyBorder="1" applyAlignment="1">
      <alignment horizontal="center" vertical="center"/>
    </xf>
    <xf numFmtId="164" fontId="0" fillId="3" borderId="24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left" vertical="center" wrapText="1"/>
      <protection locked="0"/>
    </xf>
    <xf numFmtId="0" fontId="1" fillId="11" borderId="21" xfId="0" applyFont="1" applyFill="1" applyBorder="1" applyAlignment="1">
      <alignment horizontal="center" vertical="center" wrapText="1"/>
    </xf>
    <xf numFmtId="0" fontId="1" fillId="11" borderId="23" xfId="0" applyFont="1" applyFill="1" applyBorder="1" applyAlignment="1">
      <alignment horizontal="center" vertical="center" wrapText="1"/>
    </xf>
    <xf numFmtId="0" fontId="1" fillId="9" borderId="24" xfId="0" applyFont="1" applyFill="1" applyBorder="1" applyAlignment="1">
      <alignment horizontal="center" vertical="center" wrapText="1"/>
    </xf>
    <xf numFmtId="0" fontId="1" fillId="9" borderId="25" xfId="0" applyFont="1" applyFill="1" applyBorder="1" applyAlignment="1">
      <alignment horizontal="center" vertical="center" wrapText="1"/>
    </xf>
    <xf numFmtId="0" fontId="1" fillId="11" borderId="28" xfId="0" applyFont="1" applyFill="1" applyBorder="1" applyAlignment="1">
      <alignment horizontal="center" vertical="center" wrapText="1"/>
    </xf>
    <xf numFmtId="0" fontId="1" fillId="11" borderId="29" xfId="0" applyFont="1" applyFill="1" applyBorder="1" applyAlignment="1">
      <alignment horizontal="center" vertical="center" wrapText="1"/>
    </xf>
    <xf numFmtId="166" fontId="3" fillId="7" borderId="14" xfId="0" applyNumberFormat="1" applyFont="1" applyFill="1" applyBorder="1" applyAlignment="1">
      <alignment horizontal="center" vertical="center" wrapText="1"/>
    </xf>
    <xf numFmtId="166" fontId="3" fillId="7" borderId="12" xfId="0" applyNumberFormat="1" applyFont="1" applyFill="1" applyBorder="1" applyAlignment="1">
      <alignment horizontal="center" vertical="center" wrapText="1"/>
    </xf>
    <xf numFmtId="166" fontId="0" fillId="7" borderId="12" xfId="0" applyNumberFormat="1" applyFill="1" applyBorder="1" applyAlignment="1">
      <alignment vertical="center" wrapText="1"/>
    </xf>
    <xf numFmtId="166" fontId="0" fillId="7" borderId="19" xfId="0" applyNumberFormat="1" applyFill="1" applyBorder="1" applyAlignment="1">
      <alignment vertical="center"/>
    </xf>
  </cellXfs>
  <cellStyles count="1599"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8" builtinId="9" hidden="1"/>
    <cellStyle name="Followed Hyperlink" xfId="1030" builtinId="9" hidden="1"/>
    <cellStyle name="Followed Hyperlink" xfId="1032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Followed Hyperlink" xfId="1040" builtinId="9" hidden="1"/>
    <cellStyle name="Followed Hyperlink" xfId="1042" builtinId="9" hidden="1"/>
    <cellStyle name="Followed Hyperlink" xfId="1044" builtinId="9" hidden="1"/>
    <cellStyle name="Followed Hyperlink" xfId="1046" builtinId="9" hidden="1"/>
    <cellStyle name="Followed Hyperlink" xfId="1048" builtinId="9" hidden="1"/>
    <cellStyle name="Followed Hyperlink" xfId="1050" builtinId="9" hidden="1"/>
    <cellStyle name="Followed Hyperlink" xfId="1052" builtinId="9" hidden="1"/>
    <cellStyle name="Followed Hyperlink" xfId="1054" builtinId="9" hidden="1"/>
    <cellStyle name="Followed Hyperlink" xfId="1056" builtinId="9" hidden="1"/>
    <cellStyle name="Followed Hyperlink" xfId="1058" builtinId="9" hidden="1"/>
    <cellStyle name="Followed Hyperlink" xfId="1060" builtinId="9" hidden="1"/>
    <cellStyle name="Followed Hyperlink" xfId="1062" builtinId="9" hidden="1"/>
    <cellStyle name="Followed Hyperlink" xfId="1064" builtinId="9" hidden="1"/>
    <cellStyle name="Followed Hyperlink" xfId="1066" builtinId="9" hidden="1"/>
    <cellStyle name="Followed Hyperlink" xfId="1068" builtinId="9" hidden="1"/>
    <cellStyle name="Followed Hyperlink" xfId="1070" builtinId="9" hidden="1"/>
    <cellStyle name="Followed Hyperlink" xfId="1072" builtinId="9" hidden="1"/>
    <cellStyle name="Followed Hyperlink" xfId="1074" builtinId="9" hidden="1"/>
    <cellStyle name="Followed Hyperlink" xfId="1076" builtinId="9" hidden="1"/>
    <cellStyle name="Followed Hyperlink" xfId="1078" builtinId="9" hidden="1"/>
    <cellStyle name="Followed Hyperlink" xfId="1080" builtinId="9" hidden="1"/>
    <cellStyle name="Followed Hyperlink" xfId="1082" builtinId="9" hidden="1"/>
    <cellStyle name="Followed Hyperlink" xfId="1084" builtinId="9" hidden="1"/>
    <cellStyle name="Followed Hyperlink" xfId="1086" builtinId="9" hidden="1"/>
    <cellStyle name="Followed Hyperlink" xfId="1088" builtinId="9" hidden="1"/>
    <cellStyle name="Followed Hyperlink" xfId="1090" builtinId="9" hidden="1"/>
    <cellStyle name="Followed Hyperlink" xfId="1092" builtinId="9" hidden="1"/>
    <cellStyle name="Followed Hyperlink" xfId="1094" builtinId="9" hidden="1"/>
    <cellStyle name="Followed Hyperlink" xfId="1096" builtinId="9" hidden="1"/>
    <cellStyle name="Followed Hyperlink" xfId="1098" builtinId="9" hidden="1"/>
    <cellStyle name="Followed Hyperlink" xfId="1100" builtinId="9" hidden="1"/>
    <cellStyle name="Followed Hyperlink" xfId="1102" builtinId="9" hidden="1"/>
    <cellStyle name="Followed Hyperlink" xfId="1104" builtinId="9" hidden="1"/>
    <cellStyle name="Followed Hyperlink" xfId="1106" builtinId="9" hidden="1"/>
    <cellStyle name="Followed Hyperlink" xfId="1108" builtinId="9" hidden="1"/>
    <cellStyle name="Followed Hyperlink" xfId="1110" builtinId="9" hidden="1"/>
    <cellStyle name="Followed Hyperlink" xfId="1112" builtinId="9" hidden="1"/>
    <cellStyle name="Followed Hyperlink" xfId="1114" builtinId="9" hidden="1"/>
    <cellStyle name="Followed Hyperlink" xfId="1116" builtinId="9" hidden="1"/>
    <cellStyle name="Followed Hyperlink" xfId="1118" builtinId="9" hidden="1"/>
    <cellStyle name="Followed Hyperlink" xfId="1120" builtinId="9" hidden="1"/>
    <cellStyle name="Followed Hyperlink" xfId="1122" builtinId="9" hidden="1"/>
    <cellStyle name="Followed Hyperlink" xfId="1124" builtinId="9" hidden="1"/>
    <cellStyle name="Followed Hyperlink" xfId="1126" builtinId="9" hidden="1"/>
    <cellStyle name="Followed Hyperlink" xfId="1128" builtinId="9" hidden="1"/>
    <cellStyle name="Followed Hyperlink" xfId="1130" builtinId="9" hidden="1"/>
    <cellStyle name="Followed Hyperlink" xfId="1132" builtinId="9" hidden="1"/>
    <cellStyle name="Followed Hyperlink" xfId="1134" builtinId="9" hidden="1"/>
    <cellStyle name="Followed Hyperlink" xfId="1136" builtinId="9" hidden="1"/>
    <cellStyle name="Followed Hyperlink" xfId="1138" builtinId="9" hidden="1"/>
    <cellStyle name="Followed Hyperlink" xfId="1140" builtinId="9" hidden="1"/>
    <cellStyle name="Followed Hyperlink" xfId="1142" builtinId="9" hidden="1"/>
    <cellStyle name="Followed Hyperlink" xfId="1144" builtinId="9" hidden="1"/>
    <cellStyle name="Followed Hyperlink" xfId="1146" builtinId="9" hidden="1"/>
    <cellStyle name="Followed Hyperlink" xfId="1148" builtinId="9" hidden="1"/>
    <cellStyle name="Followed Hyperlink" xfId="1150" builtinId="9" hidden="1"/>
    <cellStyle name="Followed Hyperlink" xfId="1152" builtinId="9" hidden="1"/>
    <cellStyle name="Followed Hyperlink" xfId="1154" builtinId="9" hidden="1"/>
    <cellStyle name="Followed Hyperlink" xfId="1156" builtinId="9" hidden="1"/>
    <cellStyle name="Followed Hyperlink" xfId="1158" builtinId="9" hidden="1"/>
    <cellStyle name="Followed Hyperlink" xfId="1160" builtinId="9" hidden="1"/>
    <cellStyle name="Followed Hyperlink" xfId="1162" builtinId="9" hidden="1"/>
    <cellStyle name="Followed Hyperlink" xfId="1164" builtinId="9" hidden="1"/>
    <cellStyle name="Followed Hyperlink" xfId="1166" builtinId="9" hidden="1"/>
    <cellStyle name="Followed Hyperlink" xfId="1168" builtinId="9" hidden="1"/>
    <cellStyle name="Followed Hyperlink" xfId="1170" builtinId="9" hidden="1"/>
    <cellStyle name="Followed Hyperlink" xfId="1172" builtinId="9" hidden="1"/>
    <cellStyle name="Followed Hyperlink" xfId="1174" builtinId="9" hidden="1"/>
    <cellStyle name="Followed Hyperlink" xfId="1176" builtinId="9" hidden="1"/>
    <cellStyle name="Followed Hyperlink" xfId="1178" builtinId="9" hidden="1"/>
    <cellStyle name="Followed Hyperlink" xfId="1180" builtinId="9" hidden="1"/>
    <cellStyle name="Followed Hyperlink" xfId="1182" builtinId="9" hidden="1"/>
    <cellStyle name="Followed Hyperlink" xfId="1184" builtinId="9" hidden="1"/>
    <cellStyle name="Followed Hyperlink" xfId="1186" builtinId="9" hidden="1"/>
    <cellStyle name="Followed Hyperlink" xfId="1188" builtinId="9" hidden="1"/>
    <cellStyle name="Followed Hyperlink" xfId="1190" builtinId="9" hidden="1"/>
    <cellStyle name="Followed Hyperlink" xfId="1192" builtinId="9" hidden="1"/>
    <cellStyle name="Followed Hyperlink" xfId="1194" builtinId="9" hidden="1"/>
    <cellStyle name="Followed Hyperlink" xfId="1196" builtinId="9" hidden="1"/>
    <cellStyle name="Followed Hyperlink" xfId="1198" builtinId="9" hidden="1"/>
    <cellStyle name="Followed Hyperlink" xfId="1200" builtinId="9" hidden="1"/>
    <cellStyle name="Followed Hyperlink" xfId="1202" builtinId="9" hidden="1"/>
    <cellStyle name="Followed Hyperlink" xfId="1204" builtinId="9" hidden="1"/>
    <cellStyle name="Followed Hyperlink" xfId="1206" builtinId="9" hidden="1"/>
    <cellStyle name="Followed Hyperlink" xfId="1208" builtinId="9" hidden="1"/>
    <cellStyle name="Followed Hyperlink" xfId="1210" builtinId="9" hidden="1"/>
    <cellStyle name="Followed Hyperlink" xfId="1212" builtinId="9" hidden="1"/>
    <cellStyle name="Followed Hyperlink" xfId="1214" builtinId="9" hidden="1"/>
    <cellStyle name="Followed Hyperlink" xfId="1216" builtinId="9" hidden="1"/>
    <cellStyle name="Followed Hyperlink" xfId="1218" builtinId="9" hidden="1"/>
    <cellStyle name="Followed Hyperlink" xfId="1220" builtinId="9" hidden="1"/>
    <cellStyle name="Followed Hyperlink" xfId="1222" builtinId="9" hidden="1"/>
    <cellStyle name="Followed Hyperlink" xfId="1224" builtinId="9" hidden="1"/>
    <cellStyle name="Followed Hyperlink" xfId="1226" builtinId="9" hidden="1"/>
    <cellStyle name="Followed Hyperlink" xfId="1228" builtinId="9" hidden="1"/>
    <cellStyle name="Followed Hyperlink" xfId="1230" builtinId="9" hidden="1"/>
    <cellStyle name="Followed Hyperlink" xfId="1232" builtinId="9" hidden="1"/>
    <cellStyle name="Followed Hyperlink" xfId="1234" builtinId="9" hidden="1"/>
    <cellStyle name="Followed Hyperlink" xfId="1236" builtinId="9" hidden="1"/>
    <cellStyle name="Followed Hyperlink" xfId="1238" builtinId="9" hidden="1"/>
    <cellStyle name="Followed Hyperlink" xfId="1240" builtinId="9" hidden="1"/>
    <cellStyle name="Followed Hyperlink" xfId="1242" builtinId="9" hidden="1"/>
    <cellStyle name="Followed Hyperlink" xfId="1244" builtinId="9" hidden="1"/>
    <cellStyle name="Followed Hyperlink" xfId="1246" builtinId="9" hidden="1"/>
    <cellStyle name="Followed Hyperlink" xfId="1248" builtinId="9" hidden="1"/>
    <cellStyle name="Followed Hyperlink" xfId="1250" builtinId="9" hidden="1"/>
    <cellStyle name="Followed Hyperlink" xfId="1252" builtinId="9" hidden="1"/>
    <cellStyle name="Followed Hyperlink" xfId="1254" builtinId="9" hidden="1"/>
    <cellStyle name="Followed Hyperlink" xfId="1256" builtinId="9" hidden="1"/>
    <cellStyle name="Followed Hyperlink" xfId="1258" builtinId="9" hidden="1"/>
    <cellStyle name="Followed Hyperlink" xfId="1260" builtinId="9" hidden="1"/>
    <cellStyle name="Followed Hyperlink" xfId="1262" builtinId="9" hidden="1"/>
    <cellStyle name="Followed Hyperlink" xfId="1264" builtinId="9" hidden="1"/>
    <cellStyle name="Followed Hyperlink" xfId="1266" builtinId="9" hidden="1"/>
    <cellStyle name="Followed Hyperlink" xfId="1268" builtinId="9" hidden="1"/>
    <cellStyle name="Followed Hyperlink" xfId="1270" builtinId="9" hidden="1"/>
    <cellStyle name="Followed Hyperlink" xfId="1272" builtinId="9" hidden="1"/>
    <cellStyle name="Followed Hyperlink" xfId="1274" builtinId="9" hidden="1"/>
    <cellStyle name="Followed Hyperlink" xfId="1276" builtinId="9" hidden="1"/>
    <cellStyle name="Followed Hyperlink" xfId="1278" builtinId="9" hidden="1"/>
    <cellStyle name="Followed Hyperlink" xfId="1280" builtinId="9" hidden="1"/>
    <cellStyle name="Followed Hyperlink" xfId="1282" builtinId="9" hidden="1"/>
    <cellStyle name="Followed Hyperlink" xfId="1284" builtinId="9" hidden="1"/>
    <cellStyle name="Followed Hyperlink" xfId="1286" builtinId="9" hidden="1"/>
    <cellStyle name="Followed Hyperlink" xfId="1288" builtinId="9" hidden="1"/>
    <cellStyle name="Followed Hyperlink" xfId="1290" builtinId="9" hidden="1"/>
    <cellStyle name="Followed Hyperlink" xfId="1292" builtinId="9" hidden="1"/>
    <cellStyle name="Followed Hyperlink" xfId="1294" builtinId="9" hidden="1"/>
    <cellStyle name="Followed Hyperlink" xfId="1296" builtinId="9" hidden="1"/>
    <cellStyle name="Followed Hyperlink" xfId="1298" builtinId="9" hidden="1"/>
    <cellStyle name="Followed Hyperlink" xfId="1300" builtinId="9" hidden="1"/>
    <cellStyle name="Followed Hyperlink" xfId="1302" builtinId="9" hidden="1"/>
    <cellStyle name="Followed Hyperlink" xfId="1304" builtinId="9" hidden="1"/>
    <cellStyle name="Followed Hyperlink" xfId="1306" builtinId="9" hidden="1"/>
    <cellStyle name="Followed Hyperlink" xfId="1308" builtinId="9" hidden="1"/>
    <cellStyle name="Followed Hyperlink" xfId="1310" builtinId="9" hidden="1"/>
    <cellStyle name="Followed Hyperlink" xfId="1312" builtinId="9" hidden="1"/>
    <cellStyle name="Followed Hyperlink" xfId="1314" builtinId="9" hidden="1"/>
    <cellStyle name="Followed Hyperlink" xfId="1316" builtinId="9" hidden="1"/>
    <cellStyle name="Followed Hyperlink" xfId="1318" builtinId="9" hidden="1"/>
    <cellStyle name="Followed Hyperlink" xfId="1320" builtinId="9" hidden="1"/>
    <cellStyle name="Followed Hyperlink" xfId="1322" builtinId="9" hidden="1"/>
    <cellStyle name="Followed Hyperlink" xfId="1324" builtinId="9" hidden="1"/>
    <cellStyle name="Followed Hyperlink" xfId="1326" builtinId="9" hidden="1"/>
    <cellStyle name="Followed Hyperlink" xfId="1328" builtinId="9" hidden="1"/>
    <cellStyle name="Followed Hyperlink" xfId="1330" builtinId="9" hidden="1"/>
    <cellStyle name="Followed Hyperlink" xfId="1332" builtinId="9" hidden="1"/>
    <cellStyle name="Followed Hyperlink" xfId="1334" builtinId="9" hidden="1"/>
    <cellStyle name="Followed Hyperlink" xfId="1336" builtinId="9" hidden="1"/>
    <cellStyle name="Followed Hyperlink" xfId="1338" builtinId="9" hidden="1"/>
    <cellStyle name="Followed Hyperlink" xfId="1340" builtinId="9" hidden="1"/>
    <cellStyle name="Followed Hyperlink" xfId="1342" builtinId="9" hidden="1"/>
    <cellStyle name="Followed Hyperlink" xfId="1344" builtinId="9" hidden="1"/>
    <cellStyle name="Followed Hyperlink" xfId="1346" builtinId="9" hidden="1"/>
    <cellStyle name="Followed Hyperlink" xfId="1348" builtinId="9" hidden="1"/>
    <cellStyle name="Followed Hyperlink" xfId="1350" builtinId="9" hidden="1"/>
    <cellStyle name="Followed Hyperlink" xfId="1352" builtinId="9" hidden="1"/>
    <cellStyle name="Followed Hyperlink" xfId="1354" builtinId="9" hidden="1"/>
    <cellStyle name="Followed Hyperlink" xfId="1356" builtinId="9" hidden="1"/>
    <cellStyle name="Followed Hyperlink" xfId="1358" builtinId="9" hidden="1"/>
    <cellStyle name="Followed Hyperlink" xfId="1360" builtinId="9" hidden="1"/>
    <cellStyle name="Followed Hyperlink" xfId="1362" builtinId="9" hidden="1"/>
    <cellStyle name="Followed Hyperlink" xfId="1364" builtinId="9" hidden="1"/>
    <cellStyle name="Followed Hyperlink" xfId="1366" builtinId="9" hidden="1"/>
    <cellStyle name="Followed Hyperlink" xfId="1368" builtinId="9" hidden="1"/>
    <cellStyle name="Followed Hyperlink" xfId="1370" builtinId="9" hidden="1"/>
    <cellStyle name="Followed Hyperlink" xfId="1372" builtinId="9" hidden="1"/>
    <cellStyle name="Followed Hyperlink" xfId="1374" builtinId="9" hidden="1"/>
    <cellStyle name="Followed Hyperlink" xfId="1376" builtinId="9" hidden="1"/>
    <cellStyle name="Followed Hyperlink" xfId="1378" builtinId="9" hidden="1"/>
    <cellStyle name="Followed Hyperlink" xfId="1380" builtinId="9" hidden="1"/>
    <cellStyle name="Followed Hyperlink" xfId="1382" builtinId="9" hidden="1"/>
    <cellStyle name="Followed Hyperlink" xfId="1384" builtinId="9" hidden="1"/>
    <cellStyle name="Followed Hyperlink" xfId="1386" builtinId="9" hidden="1"/>
    <cellStyle name="Followed Hyperlink" xfId="1388" builtinId="9" hidden="1"/>
    <cellStyle name="Followed Hyperlink" xfId="1390" builtinId="9" hidden="1"/>
    <cellStyle name="Followed Hyperlink" xfId="1392" builtinId="9" hidden="1"/>
    <cellStyle name="Followed Hyperlink" xfId="1394" builtinId="9" hidden="1"/>
    <cellStyle name="Followed Hyperlink" xfId="1396" builtinId="9" hidden="1"/>
    <cellStyle name="Followed Hyperlink" xfId="1398" builtinId="9" hidden="1"/>
    <cellStyle name="Followed Hyperlink" xfId="1400" builtinId="9" hidden="1"/>
    <cellStyle name="Followed Hyperlink" xfId="1402" builtinId="9" hidden="1"/>
    <cellStyle name="Followed Hyperlink" xfId="1404" builtinId="9" hidden="1"/>
    <cellStyle name="Followed Hyperlink" xfId="1406" builtinId="9" hidden="1"/>
    <cellStyle name="Followed Hyperlink" xfId="1408" builtinId="9" hidden="1"/>
    <cellStyle name="Followed Hyperlink" xfId="1410" builtinId="9" hidden="1"/>
    <cellStyle name="Followed Hyperlink" xfId="1412" builtinId="9" hidden="1"/>
    <cellStyle name="Followed Hyperlink" xfId="1414" builtinId="9" hidden="1"/>
    <cellStyle name="Followed Hyperlink" xfId="1416" builtinId="9" hidden="1"/>
    <cellStyle name="Followed Hyperlink" xfId="1418" builtinId="9" hidden="1"/>
    <cellStyle name="Followed Hyperlink" xfId="1420" builtinId="9" hidden="1"/>
    <cellStyle name="Followed Hyperlink" xfId="1422" builtinId="9" hidden="1"/>
    <cellStyle name="Followed Hyperlink" xfId="1424" builtinId="9" hidden="1"/>
    <cellStyle name="Followed Hyperlink" xfId="1426" builtinId="9" hidden="1"/>
    <cellStyle name="Followed Hyperlink" xfId="1428" builtinId="9" hidden="1"/>
    <cellStyle name="Followed Hyperlink" xfId="1430" builtinId="9" hidden="1"/>
    <cellStyle name="Followed Hyperlink" xfId="1432" builtinId="9" hidden="1"/>
    <cellStyle name="Followed Hyperlink" xfId="1434" builtinId="9" hidden="1"/>
    <cellStyle name="Followed Hyperlink" xfId="1436" builtinId="9" hidden="1"/>
    <cellStyle name="Followed Hyperlink" xfId="1438" builtinId="9" hidden="1"/>
    <cellStyle name="Followed Hyperlink" xfId="1440" builtinId="9" hidden="1"/>
    <cellStyle name="Followed Hyperlink" xfId="1442" builtinId="9" hidden="1"/>
    <cellStyle name="Followed Hyperlink" xfId="1444" builtinId="9" hidden="1"/>
    <cellStyle name="Followed Hyperlink" xfId="1446" builtinId="9" hidden="1"/>
    <cellStyle name="Followed Hyperlink" xfId="1448" builtinId="9" hidden="1"/>
    <cellStyle name="Followed Hyperlink" xfId="1450" builtinId="9" hidden="1"/>
    <cellStyle name="Followed Hyperlink" xfId="1452" builtinId="9" hidden="1"/>
    <cellStyle name="Followed Hyperlink" xfId="1454" builtinId="9" hidden="1"/>
    <cellStyle name="Followed Hyperlink" xfId="1456" builtinId="9" hidden="1"/>
    <cellStyle name="Followed Hyperlink" xfId="1458" builtinId="9" hidden="1"/>
    <cellStyle name="Followed Hyperlink" xfId="1460" builtinId="9" hidden="1"/>
    <cellStyle name="Followed Hyperlink" xfId="1462" builtinId="9" hidden="1"/>
    <cellStyle name="Followed Hyperlink" xfId="1464" builtinId="9" hidden="1"/>
    <cellStyle name="Followed Hyperlink" xfId="1466" builtinId="9" hidden="1"/>
    <cellStyle name="Followed Hyperlink" xfId="1468" builtinId="9" hidden="1"/>
    <cellStyle name="Followed Hyperlink" xfId="1470" builtinId="9" hidden="1"/>
    <cellStyle name="Followed Hyperlink" xfId="1472" builtinId="9" hidden="1"/>
    <cellStyle name="Followed Hyperlink" xfId="1474" builtinId="9" hidden="1"/>
    <cellStyle name="Followed Hyperlink" xfId="1476" builtinId="9" hidden="1"/>
    <cellStyle name="Followed Hyperlink" xfId="1478" builtinId="9" hidden="1"/>
    <cellStyle name="Followed Hyperlink" xfId="1480" builtinId="9" hidden="1"/>
    <cellStyle name="Followed Hyperlink" xfId="1482" builtinId="9" hidden="1"/>
    <cellStyle name="Followed Hyperlink" xfId="1484" builtinId="9" hidden="1"/>
    <cellStyle name="Followed Hyperlink" xfId="1486" builtinId="9" hidden="1"/>
    <cellStyle name="Followed Hyperlink" xfId="1488" builtinId="9" hidden="1"/>
    <cellStyle name="Followed Hyperlink" xfId="1490" builtinId="9" hidden="1"/>
    <cellStyle name="Followed Hyperlink" xfId="1492" builtinId="9" hidden="1"/>
    <cellStyle name="Followed Hyperlink" xfId="1494" builtinId="9" hidden="1"/>
    <cellStyle name="Followed Hyperlink" xfId="1496" builtinId="9" hidden="1"/>
    <cellStyle name="Followed Hyperlink" xfId="1498" builtinId="9" hidden="1"/>
    <cellStyle name="Followed Hyperlink" xfId="1500" builtinId="9" hidden="1"/>
    <cellStyle name="Followed Hyperlink" xfId="1502" builtinId="9" hidden="1"/>
    <cellStyle name="Followed Hyperlink" xfId="1504" builtinId="9" hidden="1"/>
    <cellStyle name="Followed Hyperlink" xfId="1506" builtinId="9" hidden="1"/>
    <cellStyle name="Followed Hyperlink" xfId="1508" builtinId="9" hidden="1"/>
    <cellStyle name="Followed Hyperlink" xfId="1510" builtinId="9" hidden="1"/>
    <cellStyle name="Followed Hyperlink" xfId="1512" builtinId="9" hidden="1"/>
    <cellStyle name="Followed Hyperlink" xfId="1514" builtinId="9" hidden="1"/>
    <cellStyle name="Followed Hyperlink" xfId="1516" builtinId="9" hidden="1"/>
    <cellStyle name="Followed Hyperlink" xfId="1518" builtinId="9" hidden="1"/>
    <cellStyle name="Followed Hyperlink" xfId="1520" builtinId="9" hidden="1"/>
    <cellStyle name="Followed Hyperlink" xfId="1522" builtinId="9" hidden="1"/>
    <cellStyle name="Followed Hyperlink" xfId="1524" builtinId="9" hidden="1"/>
    <cellStyle name="Followed Hyperlink" xfId="1526" builtinId="9" hidden="1"/>
    <cellStyle name="Followed Hyperlink" xfId="1528" builtinId="9" hidden="1"/>
    <cellStyle name="Followed Hyperlink" xfId="1530" builtinId="9" hidden="1"/>
    <cellStyle name="Followed Hyperlink" xfId="1532" builtinId="9" hidden="1"/>
    <cellStyle name="Followed Hyperlink" xfId="1534" builtinId="9" hidden="1"/>
    <cellStyle name="Followed Hyperlink" xfId="1536" builtinId="9" hidden="1"/>
    <cellStyle name="Followed Hyperlink" xfId="1538" builtinId="9" hidden="1"/>
    <cellStyle name="Followed Hyperlink" xfId="1540" builtinId="9" hidden="1"/>
    <cellStyle name="Followed Hyperlink" xfId="1542" builtinId="9" hidden="1"/>
    <cellStyle name="Followed Hyperlink" xfId="1544" builtinId="9" hidden="1"/>
    <cellStyle name="Followed Hyperlink" xfId="1546" builtinId="9" hidden="1"/>
    <cellStyle name="Followed Hyperlink" xfId="1548" builtinId="9" hidden="1"/>
    <cellStyle name="Followed Hyperlink" xfId="1550" builtinId="9" hidden="1"/>
    <cellStyle name="Followed Hyperlink" xfId="1552" builtinId="9" hidden="1"/>
    <cellStyle name="Followed Hyperlink" xfId="1554" builtinId="9" hidden="1"/>
    <cellStyle name="Followed Hyperlink" xfId="1556" builtinId="9" hidden="1"/>
    <cellStyle name="Followed Hyperlink" xfId="1558" builtinId="9" hidden="1"/>
    <cellStyle name="Followed Hyperlink" xfId="1560" builtinId="9" hidden="1"/>
    <cellStyle name="Followed Hyperlink" xfId="1562" builtinId="9" hidden="1"/>
    <cellStyle name="Followed Hyperlink" xfId="1564" builtinId="9" hidden="1"/>
    <cellStyle name="Followed Hyperlink" xfId="1566" builtinId="9" hidden="1"/>
    <cellStyle name="Followed Hyperlink" xfId="1568" builtinId="9" hidden="1"/>
    <cellStyle name="Followed Hyperlink" xfId="1570" builtinId="9" hidden="1"/>
    <cellStyle name="Followed Hyperlink" xfId="1572" builtinId="9" hidden="1"/>
    <cellStyle name="Followed Hyperlink" xfId="1574" builtinId="9" hidden="1"/>
    <cellStyle name="Followed Hyperlink" xfId="1576" builtinId="9" hidden="1"/>
    <cellStyle name="Followed Hyperlink" xfId="1578" builtinId="9" hidden="1"/>
    <cellStyle name="Followed Hyperlink" xfId="1580" builtinId="9" hidden="1"/>
    <cellStyle name="Followed Hyperlink" xfId="1582" builtinId="9" hidden="1"/>
    <cellStyle name="Followed Hyperlink" xfId="1584" builtinId="9" hidden="1"/>
    <cellStyle name="Followed Hyperlink" xfId="1586" builtinId="9" hidden="1"/>
    <cellStyle name="Followed Hyperlink" xfId="1588" builtinId="9" hidden="1"/>
    <cellStyle name="Followed Hyperlink" xfId="1590" builtinId="9" hidden="1"/>
    <cellStyle name="Followed Hyperlink" xfId="1592" builtinId="9" hidden="1"/>
    <cellStyle name="Followed Hyperlink" xfId="1594" builtinId="9" hidden="1"/>
    <cellStyle name="Followed Hyperlink" xfId="1596" builtinId="9" hidden="1"/>
    <cellStyle name="Followed Hyperlink" xfId="1598" builtinId="9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7" builtinId="8" hidden="1"/>
    <cellStyle name="Hyperlink" xfId="1059" builtinId="8" hidden="1"/>
    <cellStyle name="Hyperlink" xfId="1061" builtinId="8" hidden="1"/>
    <cellStyle name="Hyperlink" xfId="1063" builtinId="8" hidden="1"/>
    <cellStyle name="Hyperlink" xfId="1065" builtinId="8" hidden="1"/>
    <cellStyle name="Hyperlink" xfId="1067" builtinId="8" hidden="1"/>
    <cellStyle name="Hyperlink" xfId="1069" builtinId="8" hidden="1"/>
    <cellStyle name="Hyperlink" xfId="1071" builtinId="8" hidden="1"/>
    <cellStyle name="Hyperlink" xfId="1073" builtinId="8" hidden="1"/>
    <cellStyle name="Hyperlink" xfId="1075" builtinId="8" hidden="1"/>
    <cellStyle name="Hyperlink" xfId="1077" builtinId="8" hidden="1"/>
    <cellStyle name="Hyperlink" xfId="1079" builtinId="8" hidden="1"/>
    <cellStyle name="Hyperlink" xfId="1081" builtinId="8" hidden="1"/>
    <cellStyle name="Hyperlink" xfId="1083" builtinId="8" hidden="1"/>
    <cellStyle name="Hyperlink" xfId="1085" builtinId="8" hidden="1"/>
    <cellStyle name="Hyperlink" xfId="1087" builtinId="8" hidden="1"/>
    <cellStyle name="Hyperlink" xfId="1089" builtinId="8" hidden="1"/>
    <cellStyle name="Hyperlink" xfId="1091" builtinId="8" hidden="1"/>
    <cellStyle name="Hyperlink" xfId="1093" builtinId="8" hidden="1"/>
    <cellStyle name="Hyperlink" xfId="1095" builtinId="8" hidden="1"/>
    <cellStyle name="Hyperlink" xfId="1097" builtinId="8" hidden="1"/>
    <cellStyle name="Hyperlink" xfId="1099" builtinId="8" hidden="1"/>
    <cellStyle name="Hyperlink" xfId="1101" builtinId="8" hidden="1"/>
    <cellStyle name="Hyperlink" xfId="1103" builtinId="8" hidden="1"/>
    <cellStyle name="Hyperlink" xfId="1105" builtinId="8" hidden="1"/>
    <cellStyle name="Hyperlink" xfId="1107" builtinId="8" hidden="1"/>
    <cellStyle name="Hyperlink" xfId="1109" builtinId="8" hidden="1"/>
    <cellStyle name="Hyperlink" xfId="1111" builtinId="8" hidden="1"/>
    <cellStyle name="Hyperlink" xfId="1113" builtinId="8" hidden="1"/>
    <cellStyle name="Hyperlink" xfId="1115" builtinId="8" hidden="1"/>
    <cellStyle name="Hyperlink" xfId="1117" builtinId="8" hidden="1"/>
    <cellStyle name="Hyperlink" xfId="1119" builtinId="8" hidden="1"/>
    <cellStyle name="Hyperlink" xfId="1121" builtinId="8" hidden="1"/>
    <cellStyle name="Hyperlink" xfId="1123" builtinId="8" hidden="1"/>
    <cellStyle name="Hyperlink" xfId="1125" builtinId="8" hidden="1"/>
    <cellStyle name="Hyperlink" xfId="1127" builtinId="8" hidden="1"/>
    <cellStyle name="Hyperlink" xfId="1129" builtinId="8" hidden="1"/>
    <cellStyle name="Hyperlink" xfId="1131" builtinId="8" hidden="1"/>
    <cellStyle name="Hyperlink" xfId="1133" builtinId="8" hidden="1"/>
    <cellStyle name="Hyperlink" xfId="1135" builtinId="8" hidden="1"/>
    <cellStyle name="Hyperlink" xfId="1137" builtinId="8" hidden="1"/>
    <cellStyle name="Hyperlink" xfId="1139" builtinId="8" hidden="1"/>
    <cellStyle name="Hyperlink" xfId="1141" builtinId="8" hidden="1"/>
    <cellStyle name="Hyperlink" xfId="1143" builtinId="8" hidden="1"/>
    <cellStyle name="Hyperlink" xfId="1145" builtinId="8" hidden="1"/>
    <cellStyle name="Hyperlink" xfId="1147" builtinId="8" hidden="1"/>
    <cellStyle name="Hyperlink" xfId="1149" builtinId="8" hidden="1"/>
    <cellStyle name="Hyperlink" xfId="1151" builtinId="8" hidden="1"/>
    <cellStyle name="Hyperlink" xfId="1153" builtinId="8" hidden="1"/>
    <cellStyle name="Hyperlink" xfId="1155" builtinId="8" hidden="1"/>
    <cellStyle name="Hyperlink" xfId="1157" builtinId="8" hidden="1"/>
    <cellStyle name="Hyperlink" xfId="1159" builtinId="8" hidden="1"/>
    <cellStyle name="Hyperlink" xfId="1161" builtinId="8" hidden="1"/>
    <cellStyle name="Hyperlink" xfId="1163" builtinId="8" hidden="1"/>
    <cellStyle name="Hyperlink" xfId="1165" builtinId="8" hidden="1"/>
    <cellStyle name="Hyperlink" xfId="1167" builtinId="8" hidden="1"/>
    <cellStyle name="Hyperlink" xfId="1169" builtinId="8" hidden="1"/>
    <cellStyle name="Hyperlink" xfId="1171" builtinId="8" hidden="1"/>
    <cellStyle name="Hyperlink" xfId="1173" builtinId="8" hidden="1"/>
    <cellStyle name="Hyperlink" xfId="1175" builtinId="8" hidden="1"/>
    <cellStyle name="Hyperlink" xfId="1177" builtinId="8" hidden="1"/>
    <cellStyle name="Hyperlink" xfId="1179" builtinId="8" hidden="1"/>
    <cellStyle name="Hyperlink" xfId="1181" builtinId="8" hidden="1"/>
    <cellStyle name="Hyperlink" xfId="1183" builtinId="8" hidden="1"/>
    <cellStyle name="Hyperlink" xfId="1185" builtinId="8" hidden="1"/>
    <cellStyle name="Hyperlink" xfId="1187" builtinId="8" hidden="1"/>
    <cellStyle name="Hyperlink" xfId="1189" builtinId="8" hidden="1"/>
    <cellStyle name="Hyperlink" xfId="1191" builtinId="8" hidden="1"/>
    <cellStyle name="Hyperlink" xfId="1193" builtinId="8" hidden="1"/>
    <cellStyle name="Hyperlink" xfId="1195" builtinId="8" hidden="1"/>
    <cellStyle name="Hyperlink" xfId="1197" builtinId="8" hidden="1"/>
    <cellStyle name="Hyperlink" xfId="1199" builtinId="8" hidden="1"/>
    <cellStyle name="Hyperlink" xfId="1201" builtinId="8" hidden="1"/>
    <cellStyle name="Hyperlink" xfId="1203" builtinId="8" hidden="1"/>
    <cellStyle name="Hyperlink" xfId="1205" builtinId="8" hidden="1"/>
    <cellStyle name="Hyperlink" xfId="1207" builtinId="8" hidden="1"/>
    <cellStyle name="Hyperlink" xfId="1209" builtinId="8" hidden="1"/>
    <cellStyle name="Hyperlink" xfId="1211" builtinId="8" hidden="1"/>
    <cellStyle name="Hyperlink" xfId="1213" builtinId="8" hidden="1"/>
    <cellStyle name="Hyperlink" xfId="1215" builtinId="8" hidden="1"/>
    <cellStyle name="Hyperlink" xfId="1217" builtinId="8" hidden="1"/>
    <cellStyle name="Hyperlink" xfId="1219" builtinId="8" hidden="1"/>
    <cellStyle name="Hyperlink" xfId="1221" builtinId="8" hidden="1"/>
    <cellStyle name="Hyperlink" xfId="1223" builtinId="8" hidden="1"/>
    <cellStyle name="Hyperlink" xfId="1225" builtinId="8" hidden="1"/>
    <cellStyle name="Hyperlink" xfId="1227" builtinId="8" hidden="1"/>
    <cellStyle name="Hyperlink" xfId="1229" builtinId="8" hidden="1"/>
    <cellStyle name="Hyperlink" xfId="1231" builtinId="8" hidden="1"/>
    <cellStyle name="Hyperlink" xfId="1233" builtinId="8" hidden="1"/>
    <cellStyle name="Hyperlink" xfId="1235" builtinId="8" hidden="1"/>
    <cellStyle name="Hyperlink" xfId="1237" builtinId="8" hidden="1"/>
    <cellStyle name="Hyperlink" xfId="1239" builtinId="8" hidden="1"/>
    <cellStyle name="Hyperlink" xfId="1241" builtinId="8" hidden="1"/>
    <cellStyle name="Hyperlink" xfId="1243" builtinId="8" hidden="1"/>
    <cellStyle name="Hyperlink" xfId="1245" builtinId="8" hidden="1"/>
    <cellStyle name="Hyperlink" xfId="1247" builtinId="8" hidden="1"/>
    <cellStyle name="Hyperlink" xfId="1249" builtinId="8" hidden="1"/>
    <cellStyle name="Hyperlink" xfId="1251" builtinId="8" hidden="1"/>
    <cellStyle name="Hyperlink" xfId="1253" builtinId="8" hidden="1"/>
    <cellStyle name="Hyperlink" xfId="1255" builtinId="8" hidden="1"/>
    <cellStyle name="Hyperlink" xfId="1257" builtinId="8" hidden="1"/>
    <cellStyle name="Hyperlink" xfId="1259" builtinId="8" hidden="1"/>
    <cellStyle name="Hyperlink" xfId="1261" builtinId="8" hidden="1"/>
    <cellStyle name="Hyperlink" xfId="1263" builtinId="8" hidden="1"/>
    <cellStyle name="Hyperlink" xfId="1265" builtinId="8" hidden="1"/>
    <cellStyle name="Hyperlink" xfId="1267" builtinId="8" hidden="1"/>
    <cellStyle name="Hyperlink" xfId="1269" builtinId="8" hidden="1"/>
    <cellStyle name="Hyperlink" xfId="1271" builtinId="8" hidden="1"/>
    <cellStyle name="Hyperlink" xfId="1273" builtinId="8" hidden="1"/>
    <cellStyle name="Hyperlink" xfId="1275" builtinId="8" hidden="1"/>
    <cellStyle name="Hyperlink" xfId="1277" builtinId="8" hidden="1"/>
    <cellStyle name="Hyperlink" xfId="1279" builtinId="8" hidden="1"/>
    <cellStyle name="Hyperlink" xfId="1281" builtinId="8" hidden="1"/>
    <cellStyle name="Hyperlink" xfId="1283" builtinId="8" hidden="1"/>
    <cellStyle name="Hyperlink" xfId="1285" builtinId="8" hidden="1"/>
    <cellStyle name="Hyperlink" xfId="1287" builtinId="8" hidden="1"/>
    <cellStyle name="Hyperlink" xfId="1289" builtinId="8" hidden="1"/>
    <cellStyle name="Hyperlink" xfId="1291" builtinId="8" hidden="1"/>
    <cellStyle name="Hyperlink" xfId="1293" builtinId="8" hidden="1"/>
    <cellStyle name="Hyperlink" xfId="1295" builtinId="8" hidden="1"/>
    <cellStyle name="Hyperlink" xfId="1297" builtinId="8" hidden="1"/>
    <cellStyle name="Hyperlink" xfId="1299" builtinId="8" hidden="1"/>
    <cellStyle name="Hyperlink" xfId="1301" builtinId="8" hidden="1"/>
    <cellStyle name="Hyperlink" xfId="1303" builtinId="8" hidden="1"/>
    <cellStyle name="Hyperlink" xfId="1305" builtinId="8" hidden="1"/>
    <cellStyle name="Hyperlink" xfId="1307" builtinId="8" hidden="1"/>
    <cellStyle name="Hyperlink" xfId="1309" builtinId="8" hidden="1"/>
    <cellStyle name="Hyperlink" xfId="1311" builtinId="8" hidden="1"/>
    <cellStyle name="Hyperlink" xfId="1313" builtinId="8" hidden="1"/>
    <cellStyle name="Hyperlink" xfId="1315" builtinId="8" hidden="1"/>
    <cellStyle name="Hyperlink" xfId="1317" builtinId="8" hidden="1"/>
    <cellStyle name="Hyperlink" xfId="1319" builtinId="8" hidden="1"/>
    <cellStyle name="Hyperlink" xfId="1321" builtinId="8" hidden="1"/>
    <cellStyle name="Hyperlink" xfId="1323" builtinId="8" hidden="1"/>
    <cellStyle name="Hyperlink" xfId="1325" builtinId="8" hidden="1"/>
    <cellStyle name="Hyperlink" xfId="1327" builtinId="8" hidden="1"/>
    <cellStyle name="Hyperlink" xfId="1329" builtinId="8" hidden="1"/>
    <cellStyle name="Hyperlink" xfId="1331" builtinId="8" hidden="1"/>
    <cellStyle name="Hyperlink" xfId="1333" builtinId="8" hidden="1"/>
    <cellStyle name="Hyperlink" xfId="1335" builtinId="8" hidden="1"/>
    <cellStyle name="Hyperlink" xfId="1337" builtinId="8" hidden="1"/>
    <cellStyle name="Hyperlink" xfId="1339" builtinId="8" hidden="1"/>
    <cellStyle name="Hyperlink" xfId="1341" builtinId="8" hidden="1"/>
    <cellStyle name="Hyperlink" xfId="1343" builtinId="8" hidden="1"/>
    <cellStyle name="Hyperlink" xfId="1345" builtinId="8" hidden="1"/>
    <cellStyle name="Hyperlink" xfId="1347" builtinId="8" hidden="1"/>
    <cellStyle name="Hyperlink" xfId="1349" builtinId="8" hidden="1"/>
    <cellStyle name="Hyperlink" xfId="1351" builtinId="8" hidden="1"/>
    <cellStyle name="Hyperlink" xfId="1353" builtinId="8" hidden="1"/>
    <cellStyle name="Hyperlink" xfId="1355" builtinId="8" hidden="1"/>
    <cellStyle name="Hyperlink" xfId="1357" builtinId="8" hidden="1"/>
    <cellStyle name="Hyperlink" xfId="1359" builtinId="8" hidden="1"/>
    <cellStyle name="Hyperlink" xfId="1361" builtinId="8" hidden="1"/>
    <cellStyle name="Hyperlink" xfId="1363" builtinId="8" hidden="1"/>
    <cellStyle name="Hyperlink" xfId="1365" builtinId="8" hidden="1"/>
    <cellStyle name="Hyperlink" xfId="1367" builtinId="8" hidden="1"/>
    <cellStyle name="Hyperlink" xfId="1369" builtinId="8" hidden="1"/>
    <cellStyle name="Hyperlink" xfId="1371" builtinId="8" hidden="1"/>
    <cellStyle name="Hyperlink" xfId="1373" builtinId="8" hidden="1"/>
    <cellStyle name="Hyperlink" xfId="1375" builtinId="8" hidden="1"/>
    <cellStyle name="Hyperlink" xfId="1377" builtinId="8" hidden="1"/>
    <cellStyle name="Hyperlink" xfId="1379" builtinId="8" hidden="1"/>
    <cellStyle name="Hyperlink" xfId="1381" builtinId="8" hidden="1"/>
    <cellStyle name="Hyperlink" xfId="1383" builtinId="8" hidden="1"/>
    <cellStyle name="Hyperlink" xfId="1385" builtinId="8" hidden="1"/>
    <cellStyle name="Hyperlink" xfId="1387" builtinId="8" hidden="1"/>
    <cellStyle name="Hyperlink" xfId="1389" builtinId="8" hidden="1"/>
    <cellStyle name="Hyperlink" xfId="1391" builtinId="8" hidden="1"/>
    <cellStyle name="Hyperlink" xfId="1393" builtinId="8" hidden="1"/>
    <cellStyle name="Hyperlink" xfId="1395" builtinId="8" hidden="1"/>
    <cellStyle name="Hyperlink" xfId="1397" builtinId="8" hidden="1"/>
    <cellStyle name="Hyperlink" xfId="1399" builtinId="8" hidden="1"/>
    <cellStyle name="Hyperlink" xfId="1401" builtinId="8" hidden="1"/>
    <cellStyle name="Hyperlink" xfId="1403" builtinId="8" hidden="1"/>
    <cellStyle name="Hyperlink" xfId="1405" builtinId="8" hidden="1"/>
    <cellStyle name="Hyperlink" xfId="1407" builtinId="8" hidden="1"/>
    <cellStyle name="Hyperlink" xfId="1409" builtinId="8" hidden="1"/>
    <cellStyle name="Hyperlink" xfId="1411" builtinId="8" hidden="1"/>
    <cellStyle name="Hyperlink" xfId="1413" builtinId="8" hidden="1"/>
    <cellStyle name="Hyperlink" xfId="1415" builtinId="8" hidden="1"/>
    <cellStyle name="Hyperlink" xfId="1417" builtinId="8" hidden="1"/>
    <cellStyle name="Hyperlink" xfId="1419" builtinId="8" hidden="1"/>
    <cellStyle name="Hyperlink" xfId="1421" builtinId="8" hidden="1"/>
    <cellStyle name="Hyperlink" xfId="1423" builtinId="8" hidden="1"/>
    <cellStyle name="Hyperlink" xfId="1425" builtinId="8" hidden="1"/>
    <cellStyle name="Hyperlink" xfId="1427" builtinId="8" hidden="1"/>
    <cellStyle name="Hyperlink" xfId="1429" builtinId="8" hidden="1"/>
    <cellStyle name="Hyperlink" xfId="1431" builtinId="8" hidden="1"/>
    <cellStyle name="Hyperlink" xfId="1433" builtinId="8" hidden="1"/>
    <cellStyle name="Hyperlink" xfId="1435" builtinId="8" hidden="1"/>
    <cellStyle name="Hyperlink" xfId="1437" builtinId="8" hidden="1"/>
    <cellStyle name="Hyperlink" xfId="1439" builtinId="8" hidden="1"/>
    <cellStyle name="Hyperlink" xfId="1441" builtinId="8" hidden="1"/>
    <cellStyle name="Hyperlink" xfId="1443" builtinId="8" hidden="1"/>
    <cellStyle name="Hyperlink" xfId="1445" builtinId="8" hidden="1"/>
    <cellStyle name="Hyperlink" xfId="1447" builtinId="8" hidden="1"/>
    <cellStyle name="Hyperlink" xfId="1449" builtinId="8" hidden="1"/>
    <cellStyle name="Hyperlink" xfId="1451" builtinId="8" hidden="1"/>
    <cellStyle name="Hyperlink" xfId="1453" builtinId="8" hidden="1"/>
    <cellStyle name="Hyperlink" xfId="1455" builtinId="8" hidden="1"/>
    <cellStyle name="Hyperlink" xfId="1457" builtinId="8" hidden="1"/>
    <cellStyle name="Hyperlink" xfId="1459" builtinId="8" hidden="1"/>
    <cellStyle name="Hyperlink" xfId="1461" builtinId="8" hidden="1"/>
    <cellStyle name="Hyperlink" xfId="1463" builtinId="8" hidden="1"/>
    <cellStyle name="Hyperlink" xfId="1465" builtinId="8" hidden="1"/>
    <cellStyle name="Hyperlink" xfId="1467" builtinId="8" hidden="1"/>
    <cellStyle name="Hyperlink" xfId="1469" builtinId="8" hidden="1"/>
    <cellStyle name="Hyperlink" xfId="1471" builtinId="8" hidden="1"/>
    <cellStyle name="Hyperlink" xfId="1473" builtinId="8" hidden="1"/>
    <cellStyle name="Hyperlink" xfId="1475" builtinId="8" hidden="1"/>
    <cellStyle name="Hyperlink" xfId="1477" builtinId="8" hidden="1"/>
    <cellStyle name="Hyperlink" xfId="1479" builtinId="8" hidden="1"/>
    <cellStyle name="Hyperlink" xfId="1481" builtinId="8" hidden="1"/>
    <cellStyle name="Hyperlink" xfId="1483" builtinId="8" hidden="1"/>
    <cellStyle name="Hyperlink" xfId="1485" builtinId="8" hidden="1"/>
    <cellStyle name="Hyperlink" xfId="1487" builtinId="8" hidden="1"/>
    <cellStyle name="Hyperlink" xfId="1489" builtinId="8" hidden="1"/>
    <cellStyle name="Hyperlink" xfId="1491" builtinId="8" hidden="1"/>
    <cellStyle name="Hyperlink" xfId="1493" builtinId="8" hidden="1"/>
    <cellStyle name="Hyperlink" xfId="1495" builtinId="8" hidden="1"/>
    <cellStyle name="Hyperlink" xfId="1497" builtinId="8" hidden="1"/>
    <cellStyle name="Hyperlink" xfId="1499" builtinId="8" hidden="1"/>
    <cellStyle name="Hyperlink" xfId="1501" builtinId="8" hidden="1"/>
    <cellStyle name="Hyperlink" xfId="1503" builtinId="8" hidden="1"/>
    <cellStyle name="Hyperlink" xfId="1505" builtinId="8" hidden="1"/>
    <cellStyle name="Hyperlink" xfId="1507" builtinId="8" hidden="1"/>
    <cellStyle name="Hyperlink" xfId="1509" builtinId="8" hidden="1"/>
    <cellStyle name="Hyperlink" xfId="1511" builtinId="8" hidden="1"/>
    <cellStyle name="Hyperlink" xfId="1513" builtinId="8" hidden="1"/>
    <cellStyle name="Hyperlink" xfId="1515" builtinId="8" hidden="1"/>
    <cellStyle name="Hyperlink" xfId="1517" builtinId="8" hidden="1"/>
    <cellStyle name="Hyperlink" xfId="1519" builtinId="8" hidden="1"/>
    <cellStyle name="Hyperlink" xfId="1521" builtinId="8" hidden="1"/>
    <cellStyle name="Hyperlink" xfId="1523" builtinId="8" hidden="1"/>
    <cellStyle name="Hyperlink" xfId="1525" builtinId="8" hidden="1"/>
    <cellStyle name="Hyperlink" xfId="1527" builtinId="8" hidden="1"/>
    <cellStyle name="Hyperlink" xfId="1529" builtinId="8" hidden="1"/>
    <cellStyle name="Hyperlink" xfId="1531" builtinId="8" hidden="1"/>
    <cellStyle name="Hyperlink" xfId="1533" builtinId="8" hidden="1"/>
    <cellStyle name="Hyperlink" xfId="1535" builtinId="8" hidden="1"/>
    <cellStyle name="Hyperlink" xfId="1537" builtinId="8" hidden="1"/>
    <cellStyle name="Hyperlink" xfId="1539" builtinId="8" hidden="1"/>
    <cellStyle name="Hyperlink" xfId="1541" builtinId="8" hidden="1"/>
    <cellStyle name="Hyperlink" xfId="1543" builtinId="8" hidden="1"/>
    <cellStyle name="Hyperlink" xfId="1545" builtinId="8" hidden="1"/>
    <cellStyle name="Hyperlink" xfId="1547" builtinId="8" hidden="1"/>
    <cellStyle name="Hyperlink" xfId="1549" builtinId="8" hidden="1"/>
    <cellStyle name="Hyperlink" xfId="1551" builtinId="8" hidden="1"/>
    <cellStyle name="Hyperlink" xfId="1553" builtinId="8" hidden="1"/>
    <cellStyle name="Hyperlink" xfId="1555" builtinId="8" hidden="1"/>
    <cellStyle name="Hyperlink" xfId="1557" builtinId="8" hidden="1"/>
    <cellStyle name="Hyperlink" xfId="1559" builtinId="8" hidden="1"/>
    <cellStyle name="Hyperlink" xfId="1561" builtinId="8" hidden="1"/>
    <cellStyle name="Hyperlink" xfId="1563" builtinId="8" hidden="1"/>
    <cellStyle name="Hyperlink" xfId="1565" builtinId="8" hidden="1"/>
    <cellStyle name="Hyperlink" xfId="1567" builtinId="8" hidden="1"/>
    <cellStyle name="Hyperlink" xfId="1569" builtinId="8" hidden="1"/>
    <cellStyle name="Hyperlink" xfId="1571" builtinId="8" hidden="1"/>
    <cellStyle name="Hyperlink" xfId="1573" builtinId="8" hidden="1"/>
    <cellStyle name="Hyperlink" xfId="1575" builtinId="8" hidden="1"/>
    <cellStyle name="Hyperlink" xfId="1577" builtinId="8" hidden="1"/>
    <cellStyle name="Hyperlink" xfId="1579" builtinId="8" hidden="1"/>
    <cellStyle name="Hyperlink" xfId="1581" builtinId="8" hidden="1"/>
    <cellStyle name="Hyperlink" xfId="1583" builtinId="8" hidden="1"/>
    <cellStyle name="Hyperlink" xfId="1585" builtinId="8" hidden="1"/>
    <cellStyle name="Hyperlink" xfId="1587" builtinId="8" hidden="1"/>
    <cellStyle name="Hyperlink" xfId="1589" builtinId="8" hidden="1"/>
    <cellStyle name="Hyperlink" xfId="1591" builtinId="8" hidden="1"/>
    <cellStyle name="Hyperlink" xfId="1593" builtinId="8" hidden="1"/>
    <cellStyle name="Hyperlink" xfId="1595" builtinId="8" hidden="1"/>
    <cellStyle name="Hyperlink" xfId="1597" builtinId="8" hidden="1"/>
    <cellStyle name="Normal" xfId="0" builtinId="0"/>
    <cellStyle name="Normal 2" xfId="1"/>
    <cellStyle name="Normal 3" xfId="196"/>
    <cellStyle name="Percent 2" xfId="2"/>
    <cellStyle name="Percent 4" xfId="3"/>
    <cellStyle name="Percent 6" xfId="4"/>
    <cellStyle name="Percent 7" xfId="5"/>
  </cellStyles>
  <dxfs count="24"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ope/My%20Documents/1-MMS/Phase%20BCD/N%20Drive/Systems%20Engineering/IS%20Power%20Resource%20Analysis%202010_03_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ope/My%20Documents/1-MMS/Phase%20BCD/N%20Drive/Systems%20Engineering/Work%20Stuff/IS%20Power%20Resource%20Analysis%200907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 Summary"/>
      <sheetName val="Parameters"/>
      <sheetName val="Report (old)"/>
    </sheetNames>
    <sheetDataSet>
      <sheetData sheetId="0" refreshError="1"/>
      <sheetData sheetId="1" refreshError="1">
        <row r="8">
          <cell r="B8">
            <v>27</v>
          </cell>
        </row>
        <row r="9">
          <cell r="B9">
            <v>25.5</v>
          </cell>
        </row>
        <row r="10">
          <cell r="B10">
            <v>0.5</v>
          </cell>
        </row>
        <row r="11">
          <cell r="B11">
            <v>0.8</v>
          </cell>
        </row>
        <row r="18">
          <cell r="B18">
            <v>0.13319916160564785</v>
          </cell>
        </row>
        <row r="26">
          <cell r="B26">
            <v>0.14621760110822851</v>
          </cell>
        </row>
        <row r="28">
          <cell r="B28">
            <v>0.1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POC"/>
      <sheetName val="CIDP"/>
      <sheetName val="EPD"/>
      <sheetName val="FIELDS"/>
      <sheetName val="FPI"/>
      <sheetName val="HPCA"/>
      <sheetName val=" Pwr Dist Loss Analysis"/>
      <sheetName val="Report"/>
      <sheetName val="IS Summary"/>
      <sheetName val="Parameters"/>
      <sheetName val="Report 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7">
          <cell r="B27">
            <v>0.5</v>
          </cell>
        </row>
        <row r="28">
          <cell r="B28">
            <v>0.5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0"/>
  <sheetViews>
    <sheetView tabSelected="1" workbookViewId="0">
      <selection activeCell="B14" sqref="B14"/>
    </sheetView>
  </sheetViews>
  <sheetFormatPr defaultColWidth="8.85546875" defaultRowHeight="12.75" x14ac:dyDescent="0.2"/>
  <cols>
    <col min="1" max="1" width="2.85546875" customWidth="1"/>
    <col min="2" max="2" width="30.7109375" style="1" customWidth="1"/>
    <col min="3" max="3" width="12.28515625" style="2" customWidth="1"/>
    <col min="4" max="6" width="12.28515625" style="1" customWidth="1"/>
    <col min="7" max="7" width="30.7109375" style="1" customWidth="1"/>
    <col min="8" max="9" width="9.28515625" style="1" customWidth="1"/>
    <col min="10" max="10" width="10.42578125" style="1" customWidth="1"/>
    <col min="11" max="11" width="12.7109375" style="1" customWidth="1"/>
    <col min="12" max="12" width="8.85546875" style="1"/>
    <col min="13" max="13" width="17.7109375" style="1" customWidth="1"/>
    <col min="14" max="14" width="14" style="4" customWidth="1"/>
    <col min="15" max="15" width="14.7109375" style="4" customWidth="1"/>
    <col min="16" max="17" width="8.85546875" style="1"/>
    <col min="18" max="18" width="21.140625" style="1" bestFit="1" customWidth="1"/>
    <col min="19" max="19" width="8.85546875" style="1"/>
  </cols>
  <sheetData>
    <row r="1" spans="2:19" ht="13.5" thickBot="1" x14ac:dyDescent="0.25">
      <c r="B1" s="3"/>
      <c r="C1" s="8"/>
      <c r="D1" s="3"/>
      <c r="E1" s="3"/>
      <c r="F1" s="3"/>
      <c r="G1" s="3"/>
    </row>
    <row r="2" spans="2:19" ht="16.5" thickBot="1" x14ac:dyDescent="0.25">
      <c r="B2" s="47">
        <v>41883</v>
      </c>
      <c r="C2" s="48"/>
      <c r="D2" s="48"/>
      <c r="E2" s="48"/>
      <c r="F2" s="49"/>
      <c r="G2" s="50"/>
      <c r="N2" s="1"/>
      <c r="O2"/>
      <c r="P2"/>
      <c r="Q2"/>
      <c r="R2"/>
      <c r="S2"/>
    </row>
    <row r="3" spans="2:19" ht="38.25" x14ac:dyDescent="0.2">
      <c r="B3" s="9" t="s">
        <v>2</v>
      </c>
      <c r="C3" s="9" t="s">
        <v>10</v>
      </c>
      <c r="D3" s="13" t="s">
        <v>7</v>
      </c>
      <c r="E3" s="13" t="s">
        <v>8</v>
      </c>
      <c r="F3" s="11" t="s">
        <v>9</v>
      </c>
      <c r="G3" s="10" t="s">
        <v>1</v>
      </c>
      <c r="N3" s="1"/>
      <c r="O3"/>
      <c r="P3"/>
      <c r="Q3"/>
      <c r="R3"/>
      <c r="S3"/>
    </row>
    <row r="4" spans="2:19" x14ac:dyDescent="0.2">
      <c r="B4" s="16" t="s">
        <v>5</v>
      </c>
      <c r="C4" s="17">
        <v>11.32</v>
      </c>
      <c r="D4" s="18">
        <v>0.25</v>
      </c>
      <c r="E4" s="18">
        <v>0.05</v>
      </c>
      <c r="F4" s="19">
        <f>C4*(1-D4)*(1+E4)</f>
        <v>8.9145000000000003</v>
      </c>
      <c r="G4" s="20"/>
      <c r="N4" s="1"/>
      <c r="O4"/>
      <c r="P4"/>
      <c r="Q4"/>
      <c r="R4"/>
      <c r="S4"/>
    </row>
    <row r="5" spans="2:19" x14ac:dyDescent="0.2">
      <c r="B5" s="16" t="s">
        <v>0</v>
      </c>
      <c r="C5" s="21">
        <v>0.2</v>
      </c>
      <c r="D5" s="18">
        <v>0</v>
      </c>
      <c r="E5" s="18">
        <v>0.05</v>
      </c>
      <c r="F5" s="19">
        <f>C5*(1-D5)*(1+E5)</f>
        <v>0.21000000000000002</v>
      </c>
      <c r="G5" s="20"/>
      <c r="N5" s="1"/>
      <c r="O5"/>
      <c r="P5"/>
      <c r="Q5"/>
      <c r="R5"/>
      <c r="S5"/>
    </row>
    <row r="6" spans="2:19" x14ac:dyDescent="0.2">
      <c r="B6" s="16"/>
      <c r="C6" s="21"/>
      <c r="D6" s="22"/>
      <c r="E6" s="18"/>
      <c r="F6" s="19"/>
      <c r="G6" s="20"/>
      <c r="N6" s="1"/>
      <c r="O6"/>
      <c r="P6"/>
      <c r="Q6"/>
      <c r="R6"/>
      <c r="S6"/>
    </row>
    <row r="7" spans="2:19" x14ac:dyDescent="0.2">
      <c r="B7" s="16"/>
      <c r="C7" s="21"/>
      <c r="D7" s="22"/>
      <c r="E7" s="18"/>
      <c r="F7" s="19"/>
      <c r="G7" s="23"/>
      <c r="N7" s="1"/>
      <c r="O7"/>
      <c r="P7"/>
      <c r="Q7"/>
      <c r="R7"/>
      <c r="S7"/>
    </row>
    <row r="8" spans="2:19" ht="13.5" thickBot="1" x14ac:dyDescent="0.25">
      <c r="B8" s="5"/>
      <c r="C8" s="14">
        <f>ROUND(SUM(C4:C7),3)</f>
        <v>11.52</v>
      </c>
      <c r="D8" s="6"/>
      <c r="E8" s="6"/>
      <c r="F8" s="24">
        <f>ROUND(SUM(F4:F7),3)</f>
        <v>9.125</v>
      </c>
      <c r="G8" s="7"/>
      <c r="N8" s="1"/>
      <c r="O8"/>
      <c r="P8"/>
      <c r="Q8"/>
      <c r="R8"/>
      <c r="S8"/>
    </row>
    <row r="9" spans="2:19" ht="15.95" customHeight="1" thickBot="1" x14ac:dyDescent="0.25">
      <c r="B9" s="51" t="s">
        <v>10</v>
      </c>
      <c r="C9" s="52"/>
      <c r="D9" s="53">
        <f>C8</f>
        <v>11.52</v>
      </c>
      <c r="E9" s="54"/>
      <c r="F9" s="57" t="s">
        <v>1</v>
      </c>
      <c r="G9" s="58"/>
      <c r="N9" s="1"/>
      <c r="O9"/>
      <c r="P9"/>
      <c r="Q9"/>
      <c r="R9"/>
      <c r="S9"/>
    </row>
    <row r="10" spans="2:19" ht="15.95" customHeight="1" thickBot="1" x14ac:dyDescent="0.25">
      <c r="B10" s="51" t="s">
        <v>6</v>
      </c>
      <c r="C10" s="52"/>
      <c r="D10" s="53">
        <f>F8</f>
        <v>9.125</v>
      </c>
      <c r="E10" s="54"/>
      <c r="F10" s="59"/>
      <c r="G10" s="60"/>
      <c r="N10" s="1"/>
      <c r="O10"/>
      <c r="P10"/>
      <c r="Q10"/>
      <c r="R10"/>
      <c r="S10"/>
    </row>
    <row r="11" spans="2:19" ht="13.5" thickBot="1" x14ac:dyDescent="0.25">
      <c r="B11" s="3"/>
      <c r="C11" s="8"/>
      <c r="D11" s="3"/>
      <c r="E11" s="3"/>
      <c r="F11" s="3"/>
      <c r="G11" s="3"/>
    </row>
    <row r="12" spans="2:19" ht="16.5" thickBot="1" x14ac:dyDescent="0.25">
      <c r="B12" s="63">
        <v>41913</v>
      </c>
      <c r="C12" s="64"/>
      <c r="D12" s="64"/>
      <c r="E12" s="64"/>
      <c r="F12" s="65"/>
      <c r="G12" s="66"/>
      <c r="N12" s="1"/>
      <c r="O12"/>
      <c r="P12"/>
      <c r="Q12"/>
      <c r="R12"/>
      <c r="S12"/>
    </row>
    <row r="13" spans="2:19" ht="38.25" x14ac:dyDescent="0.2">
      <c r="B13" s="9" t="s">
        <v>2</v>
      </c>
      <c r="C13" s="9" t="s">
        <v>10</v>
      </c>
      <c r="D13" s="13" t="s">
        <v>7</v>
      </c>
      <c r="E13" s="13" t="s">
        <v>8</v>
      </c>
      <c r="F13" s="11" t="s">
        <v>9</v>
      </c>
      <c r="G13" s="10" t="s">
        <v>1</v>
      </c>
      <c r="N13" s="1"/>
      <c r="O13"/>
      <c r="P13"/>
      <c r="Q13"/>
      <c r="R13"/>
      <c r="S13"/>
    </row>
    <row r="14" spans="2:19" x14ac:dyDescent="0.2">
      <c r="B14" s="27" t="s">
        <v>5</v>
      </c>
      <c r="C14" s="30">
        <v>11.32</v>
      </c>
      <c r="D14" s="29">
        <v>0.25</v>
      </c>
      <c r="E14" s="29">
        <v>0.05</v>
      </c>
      <c r="F14" s="25">
        <f>C14*(1-D14)*(1+E14)</f>
        <v>8.9145000000000003</v>
      </c>
      <c r="G14" s="27"/>
      <c r="N14" s="1"/>
      <c r="O14"/>
      <c r="P14"/>
      <c r="Q14"/>
      <c r="R14"/>
      <c r="S14"/>
    </row>
    <row r="15" spans="2:19" x14ac:dyDescent="0.2">
      <c r="B15" s="27" t="s">
        <v>0</v>
      </c>
      <c r="C15" s="30">
        <v>0.2</v>
      </c>
      <c r="D15" s="29">
        <v>0</v>
      </c>
      <c r="E15" s="29">
        <v>0.05</v>
      </c>
      <c r="F15" s="25">
        <f>C15*(1-D15)*(1+E15)</f>
        <v>0.21000000000000002</v>
      </c>
      <c r="G15" s="32"/>
      <c r="N15" s="1"/>
      <c r="O15"/>
      <c r="P15"/>
      <c r="Q15"/>
      <c r="R15"/>
      <c r="S15"/>
    </row>
    <row r="16" spans="2:19" x14ac:dyDescent="0.2">
      <c r="B16" s="27"/>
      <c r="C16" s="31"/>
      <c r="D16" s="29"/>
      <c r="E16" s="29"/>
      <c r="F16" s="25">
        <f t="shared" ref="F16:F17" si="0">C16*(1-D16)*(1+E16)</f>
        <v>0</v>
      </c>
      <c r="G16" s="27"/>
      <c r="N16" s="1"/>
      <c r="O16"/>
      <c r="P16"/>
      <c r="Q16"/>
      <c r="R16"/>
      <c r="S16"/>
    </row>
    <row r="17" spans="2:19" x14ac:dyDescent="0.2">
      <c r="B17" s="27"/>
      <c r="C17" s="31"/>
      <c r="D17" s="29"/>
      <c r="E17" s="29"/>
      <c r="F17" s="25">
        <f t="shared" si="0"/>
        <v>0</v>
      </c>
      <c r="G17" s="27"/>
      <c r="N17" s="1"/>
      <c r="O17"/>
      <c r="P17"/>
      <c r="Q17"/>
      <c r="R17"/>
      <c r="S17"/>
    </row>
    <row r="18" spans="2:19" ht="13.5" thickBot="1" x14ac:dyDescent="0.25">
      <c r="B18" s="5"/>
      <c r="C18" s="14">
        <f>ROUND(SUM(C14:C17),3)</f>
        <v>11.52</v>
      </c>
      <c r="D18" s="6"/>
      <c r="E18" s="6"/>
      <c r="F18" s="26">
        <f>ROUND(SUM(F14:F17),3)</f>
        <v>9.125</v>
      </c>
      <c r="G18" s="7"/>
      <c r="N18" s="1"/>
      <c r="O18"/>
      <c r="P18"/>
      <c r="Q18"/>
      <c r="R18"/>
      <c r="S18"/>
    </row>
    <row r="19" spans="2:19" ht="15.95" customHeight="1" thickBot="1" x14ac:dyDescent="0.25">
      <c r="B19" s="51" t="s">
        <v>10</v>
      </c>
      <c r="C19" s="52"/>
      <c r="D19" s="53">
        <f>C18</f>
        <v>11.52</v>
      </c>
      <c r="E19" s="54"/>
      <c r="F19" s="61" t="s">
        <v>1</v>
      </c>
      <c r="G19" s="62"/>
      <c r="N19" s="1"/>
      <c r="O19"/>
      <c r="P19"/>
      <c r="Q19"/>
      <c r="R19"/>
      <c r="S19"/>
    </row>
    <row r="20" spans="2:19" ht="15.95" customHeight="1" thickBot="1" x14ac:dyDescent="0.25">
      <c r="B20" s="51" t="s">
        <v>6</v>
      </c>
      <c r="C20" s="52"/>
      <c r="D20" s="53">
        <f>F18</f>
        <v>9.125</v>
      </c>
      <c r="E20" s="54"/>
      <c r="F20" s="55"/>
      <c r="G20" s="56"/>
      <c r="N20" s="1"/>
      <c r="O20"/>
      <c r="P20"/>
      <c r="Q20"/>
      <c r="R20"/>
      <c r="S20"/>
    </row>
    <row r="21" spans="2:19" ht="13.5" thickBot="1" x14ac:dyDescent="0.25">
      <c r="B21" s="3"/>
      <c r="C21" s="8"/>
      <c r="D21" s="3"/>
      <c r="E21" s="3"/>
      <c r="F21" s="3"/>
      <c r="G21" s="3"/>
    </row>
    <row r="22" spans="2:19" ht="17.100000000000001" customHeight="1" x14ac:dyDescent="0.2">
      <c r="B22" s="35" t="s">
        <v>4</v>
      </c>
      <c r="C22" s="36"/>
      <c r="D22" s="36"/>
      <c r="E22" s="36"/>
      <c r="F22" s="36"/>
      <c r="G22" s="37"/>
      <c r="N22"/>
      <c r="O22"/>
      <c r="P22"/>
      <c r="Q22"/>
      <c r="R22"/>
      <c r="S22"/>
    </row>
    <row r="23" spans="2:19" ht="17.100000000000001" customHeight="1" x14ac:dyDescent="0.2">
      <c r="B23" s="38" t="str">
        <f>CONCATENATE("Please update the ",TEXT(B12,"mmmm yyyy")," data.")</f>
        <v>Please update the October 2014 data.</v>
      </c>
      <c r="C23" s="39"/>
      <c r="D23" s="39"/>
      <c r="E23" s="39"/>
      <c r="F23" s="39"/>
      <c r="G23" s="40"/>
      <c r="H23" s="12"/>
      <c r="I23" s="12"/>
      <c r="J23" s="12"/>
      <c r="N23"/>
      <c r="O23"/>
      <c r="P23"/>
      <c r="Q23"/>
      <c r="R23"/>
      <c r="S23"/>
    </row>
    <row r="24" spans="2:19" ht="17.100000000000001" customHeight="1" x14ac:dyDescent="0.2">
      <c r="B24" s="41" t="s">
        <v>11</v>
      </c>
      <c r="C24" s="42"/>
      <c r="D24" s="42"/>
      <c r="E24" s="42"/>
      <c r="F24" s="42"/>
      <c r="G24" s="43"/>
      <c r="N24"/>
      <c r="O24"/>
      <c r="P24"/>
      <c r="Q24"/>
      <c r="R24"/>
      <c r="S24"/>
    </row>
    <row r="25" spans="2:19" ht="17.100000000000001" customHeight="1" x14ac:dyDescent="0.2">
      <c r="B25" s="41"/>
      <c r="C25" s="42"/>
      <c r="D25" s="42"/>
      <c r="E25" s="42"/>
      <c r="F25" s="42"/>
      <c r="G25" s="43"/>
      <c r="N25"/>
      <c r="O25"/>
      <c r="P25"/>
      <c r="Q25"/>
      <c r="R25"/>
      <c r="S25"/>
    </row>
    <row r="26" spans="2:19" ht="17.100000000000001" customHeight="1" thickBot="1" x14ac:dyDescent="0.25">
      <c r="B26" s="44"/>
      <c r="C26" s="45"/>
      <c r="D26" s="45"/>
      <c r="E26" s="45"/>
      <c r="F26" s="45"/>
      <c r="G26" s="46"/>
      <c r="N26"/>
      <c r="O26"/>
      <c r="P26"/>
      <c r="Q26"/>
      <c r="R26"/>
      <c r="S26"/>
    </row>
    <row r="27" spans="2:19" x14ac:dyDescent="0.2">
      <c r="C27" s="1"/>
      <c r="N27"/>
      <c r="O27"/>
      <c r="P27"/>
      <c r="Q27"/>
      <c r="R27"/>
      <c r="S27"/>
    </row>
    <row r="28" spans="2:19" x14ac:dyDescent="0.2">
      <c r="C28" s="1"/>
      <c r="N28"/>
      <c r="O28"/>
      <c r="P28"/>
      <c r="Q28"/>
      <c r="R28"/>
      <c r="S28"/>
    </row>
    <row r="29" spans="2:19" x14ac:dyDescent="0.2">
      <c r="C29" s="1"/>
      <c r="N29"/>
      <c r="O29"/>
      <c r="P29"/>
      <c r="Q29"/>
      <c r="R29"/>
      <c r="S29"/>
    </row>
    <row r="30" spans="2:19" x14ac:dyDescent="0.2">
      <c r="B30" s="12"/>
      <c r="C30" s="12"/>
      <c r="D30" s="12"/>
      <c r="E30" s="12"/>
      <c r="F30" s="12"/>
      <c r="G30" s="12"/>
      <c r="H30" s="12"/>
      <c r="I30" s="12"/>
      <c r="J30" s="12"/>
      <c r="N30"/>
      <c r="O30"/>
      <c r="P30"/>
      <c r="Q30"/>
      <c r="R30"/>
      <c r="S30"/>
    </row>
  </sheetData>
  <sheetProtection password="DEF2" sheet="1" objects="1" scenarios="1" selectLockedCells="1"/>
  <mergeCells count="19">
    <mergeCell ref="B2:G2"/>
    <mergeCell ref="B20:C20"/>
    <mergeCell ref="D20:E20"/>
    <mergeCell ref="B19:C19"/>
    <mergeCell ref="D19:E19"/>
    <mergeCell ref="B9:C9"/>
    <mergeCell ref="D9:E9"/>
    <mergeCell ref="B10:C10"/>
    <mergeCell ref="D10:E10"/>
    <mergeCell ref="F20:G20"/>
    <mergeCell ref="F9:G9"/>
    <mergeCell ref="F10:G10"/>
    <mergeCell ref="F19:G19"/>
    <mergeCell ref="B12:G12"/>
    <mergeCell ref="B22:G22"/>
    <mergeCell ref="B23:G23"/>
    <mergeCell ref="B24:G24"/>
    <mergeCell ref="B25:G25"/>
    <mergeCell ref="B26:G26"/>
  </mergeCells>
  <conditionalFormatting sqref="D14 B15:C16 E14:F15 C18 F16:F18">
    <cfRule type="expression" dxfId="23" priority="112">
      <formula>B14&lt;&gt;B4</formula>
    </cfRule>
  </conditionalFormatting>
  <conditionalFormatting sqref="B14">
    <cfRule type="expression" dxfId="22" priority="110">
      <formula>B14&lt;&gt;B4</formula>
    </cfRule>
  </conditionalFormatting>
  <conditionalFormatting sqref="D15">
    <cfRule type="expression" dxfId="21" priority="111">
      <formula>D15&lt;&gt;D5</formula>
    </cfRule>
  </conditionalFormatting>
  <conditionalFormatting sqref="B17:C17">
    <cfRule type="expression" dxfId="20" priority="113">
      <formula>B17&lt;&gt;#REF!</formula>
    </cfRule>
  </conditionalFormatting>
  <conditionalFormatting sqref="C14">
    <cfRule type="expression" dxfId="19" priority="102">
      <formula>C14&lt;&gt;C4</formula>
    </cfRule>
  </conditionalFormatting>
  <conditionalFormatting sqref="D19:E19">
    <cfRule type="expression" dxfId="18" priority="13">
      <formula>D19&lt;&gt;D9</formula>
    </cfRule>
  </conditionalFormatting>
  <conditionalFormatting sqref="D20:E20">
    <cfRule type="expression" dxfId="17" priority="12">
      <formula>D20&lt;&gt;D10</formula>
    </cfRule>
  </conditionalFormatting>
  <conditionalFormatting sqref="E16:E17">
    <cfRule type="expression" dxfId="16" priority="4">
      <formula>E16&lt;&gt;E6</formula>
    </cfRule>
  </conditionalFormatting>
  <conditionalFormatting sqref="D16:D17">
    <cfRule type="expression" dxfId="15" priority="3">
      <formula>D16&lt;&gt;D6</formula>
    </cfRule>
  </conditionalFormatting>
  <conditionalFormatting sqref="G14:G17">
    <cfRule type="expression" dxfId="14" priority="2">
      <formula>G14&lt;&gt;G4</formula>
    </cfRule>
  </conditionalFormatting>
  <conditionalFormatting sqref="F20">
    <cfRule type="expression" dxfId="13" priority="1">
      <formula>F20&lt;&gt;F10</formula>
    </cfRule>
  </conditionalFormatting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0"/>
  <sheetViews>
    <sheetView workbookViewId="0">
      <selection activeCell="B14" sqref="B14"/>
    </sheetView>
  </sheetViews>
  <sheetFormatPr defaultColWidth="8.85546875" defaultRowHeight="12.75" x14ac:dyDescent="0.2"/>
  <cols>
    <col min="1" max="1" width="2.85546875" customWidth="1"/>
    <col min="2" max="2" width="30.7109375" style="1" customWidth="1"/>
    <col min="3" max="3" width="12.28515625" style="2" customWidth="1"/>
    <col min="4" max="6" width="12.28515625" style="1" customWidth="1"/>
    <col min="7" max="7" width="30.7109375" style="1" customWidth="1"/>
    <col min="8" max="9" width="9.28515625" style="1" customWidth="1"/>
    <col min="10" max="10" width="10.42578125" style="1" customWidth="1"/>
    <col min="11" max="11" width="12.7109375" style="1" customWidth="1"/>
    <col min="12" max="12" width="8.85546875" style="1"/>
    <col min="13" max="13" width="17.7109375" style="1" customWidth="1"/>
    <col min="14" max="14" width="14" style="4" customWidth="1"/>
    <col min="15" max="15" width="14.7109375" style="4" customWidth="1"/>
    <col min="16" max="17" width="8.85546875" style="1"/>
    <col min="18" max="18" width="21.140625" style="1" bestFit="1" customWidth="1"/>
    <col min="19" max="19" width="8.85546875" style="1"/>
  </cols>
  <sheetData>
    <row r="1" spans="2:19" ht="13.5" thickBot="1" x14ac:dyDescent="0.25">
      <c r="B1" s="3"/>
      <c r="C1" s="8"/>
      <c r="D1" s="3"/>
      <c r="E1" s="3"/>
      <c r="F1" s="3"/>
      <c r="G1" s="3"/>
    </row>
    <row r="2" spans="2:19" ht="16.5" thickBot="1" x14ac:dyDescent="0.25">
      <c r="B2" s="47">
        <v>41883</v>
      </c>
      <c r="C2" s="48"/>
      <c r="D2" s="48"/>
      <c r="E2" s="48"/>
      <c r="F2" s="49"/>
      <c r="G2" s="50"/>
      <c r="N2" s="1"/>
      <c r="O2"/>
      <c r="P2"/>
      <c r="Q2"/>
      <c r="R2"/>
      <c r="S2"/>
    </row>
    <row r="3" spans="2:19" ht="38.25" x14ac:dyDescent="0.2">
      <c r="B3" s="9" t="s">
        <v>3</v>
      </c>
      <c r="C3" s="9" t="s">
        <v>10</v>
      </c>
      <c r="D3" s="13" t="s">
        <v>7</v>
      </c>
      <c r="E3" s="13" t="s">
        <v>8</v>
      </c>
      <c r="F3" s="11" t="s">
        <v>9</v>
      </c>
      <c r="G3" s="15" t="s">
        <v>1</v>
      </c>
      <c r="N3" s="1"/>
      <c r="O3"/>
      <c r="P3"/>
      <c r="Q3"/>
      <c r="R3"/>
      <c r="S3"/>
    </row>
    <row r="4" spans="2:19" x14ac:dyDescent="0.2">
      <c r="B4" s="16" t="s">
        <v>5</v>
      </c>
      <c r="C4" s="17">
        <v>3.66</v>
      </c>
      <c r="D4" s="18">
        <v>0.25</v>
      </c>
      <c r="E4" s="18">
        <v>0.05</v>
      </c>
      <c r="F4" s="19">
        <f>C4*(1-D4)*(1+E4)</f>
        <v>2.8822500000000004</v>
      </c>
      <c r="G4" s="20"/>
      <c r="N4" s="1"/>
      <c r="O4"/>
      <c r="P4"/>
      <c r="Q4"/>
      <c r="R4"/>
      <c r="S4"/>
    </row>
    <row r="5" spans="2:19" x14ac:dyDescent="0.2">
      <c r="B5" s="16" t="s">
        <v>0</v>
      </c>
      <c r="C5" s="21"/>
      <c r="D5" s="18">
        <v>0</v>
      </c>
      <c r="E5" s="18">
        <v>0.05</v>
      </c>
      <c r="F5" s="19">
        <f>C5*(1-D5)*(1+E5)</f>
        <v>0</v>
      </c>
      <c r="G5" s="20"/>
      <c r="N5" s="1"/>
      <c r="O5"/>
      <c r="P5"/>
      <c r="Q5"/>
      <c r="R5"/>
      <c r="S5"/>
    </row>
    <row r="6" spans="2:19" x14ac:dyDescent="0.2">
      <c r="B6" s="16"/>
      <c r="C6" s="21"/>
      <c r="D6" s="22"/>
      <c r="E6" s="18"/>
      <c r="F6" s="19"/>
      <c r="G6" s="20"/>
      <c r="N6" s="1"/>
      <c r="O6"/>
      <c r="P6"/>
      <c r="Q6"/>
      <c r="R6"/>
      <c r="S6"/>
    </row>
    <row r="7" spans="2:19" x14ac:dyDescent="0.2">
      <c r="B7" s="16"/>
      <c r="C7" s="21"/>
      <c r="D7" s="22"/>
      <c r="E7" s="18"/>
      <c r="F7" s="19"/>
      <c r="G7" s="23"/>
      <c r="N7" s="1"/>
      <c r="O7"/>
      <c r="P7"/>
      <c r="Q7"/>
      <c r="R7"/>
      <c r="S7"/>
    </row>
    <row r="8" spans="2:19" ht="13.5" thickBot="1" x14ac:dyDescent="0.25">
      <c r="B8" s="5"/>
      <c r="C8" s="14">
        <f>ROUND(SUM(C4:C7),3)</f>
        <v>3.66</v>
      </c>
      <c r="D8" s="6"/>
      <c r="E8" s="6"/>
      <c r="F8" s="24">
        <f>ROUND(SUM(F4:F7),3)</f>
        <v>2.8820000000000001</v>
      </c>
      <c r="G8" s="7"/>
      <c r="N8" s="1"/>
      <c r="O8"/>
      <c r="P8"/>
      <c r="Q8"/>
      <c r="R8"/>
      <c r="S8"/>
    </row>
    <row r="9" spans="2:19" ht="15.95" customHeight="1" thickBot="1" x14ac:dyDescent="0.25">
      <c r="B9" s="51" t="s">
        <v>10</v>
      </c>
      <c r="C9" s="52"/>
      <c r="D9" s="53">
        <f>C8</f>
        <v>3.66</v>
      </c>
      <c r="E9" s="54"/>
      <c r="F9" s="57" t="s">
        <v>1</v>
      </c>
      <c r="G9" s="58"/>
      <c r="N9" s="1"/>
      <c r="O9"/>
      <c r="P9"/>
      <c r="Q9"/>
      <c r="R9"/>
      <c r="S9"/>
    </row>
    <row r="10" spans="2:19" ht="15.95" customHeight="1" thickBot="1" x14ac:dyDescent="0.25">
      <c r="B10" s="51" t="s">
        <v>6</v>
      </c>
      <c r="C10" s="52"/>
      <c r="D10" s="53">
        <f>F8</f>
        <v>2.8820000000000001</v>
      </c>
      <c r="E10" s="54"/>
      <c r="F10" s="59"/>
      <c r="G10" s="60"/>
      <c r="N10" s="1"/>
      <c r="O10"/>
      <c r="P10"/>
      <c r="Q10"/>
      <c r="R10"/>
      <c r="S10"/>
    </row>
    <row r="11" spans="2:19" ht="13.5" thickBot="1" x14ac:dyDescent="0.25">
      <c r="B11" s="3"/>
      <c r="C11" s="8"/>
      <c r="D11" s="3"/>
      <c r="E11" s="3"/>
      <c r="F11" s="3"/>
      <c r="G11" s="3"/>
    </row>
    <row r="12" spans="2:19" ht="16.5" thickBot="1" x14ac:dyDescent="0.25">
      <c r="B12" s="63">
        <v>41913</v>
      </c>
      <c r="C12" s="64"/>
      <c r="D12" s="64"/>
      <c r="E12" s="64"/>
      <c r="F12" s="65"/>
      <c r="G12" s="66"/>
      <c r="N12" s="1"/>
      <c r="O12"/>
      <c r="P12"/>
      <c r="Q12"/>
      <c r="R12"/>
      <c r="S12"/>
    </row>
    <row r="13" spans="2:19" ht="38.25" x14ac:dyDescent="0.2">
      <c r="B13" s="9" t="s">
        <v>3</v>
      </c>
      <c r="C13" s="9" t="s">
        <v>10</v>
      </c>
      <c r="D13" s="13" t="s">
        <v>7</v>
      </c>
      <c r="E13" s="13" t="s">
        <v>8</v>
      </c>
      <c r="F13" s="11" t="s">
        <v>9</v>
      </c>
      <c r="G13" s="10" t="s">
        <v>1</v>
      </c>
      <c r="N13" s="1"/>
      <c r="O13"/>
      <c r="P13"/>
      <c r="Q13"/>
      <c r="R13"/>
      <c r="S13"/>
    </row>
    <row r="14" spans="2:19" x14ac:dyDescent="0.2">
      <c r="B14" s="27" t="s">
        <v>5</v>
      </c>
      <c r="C14" s="28">
        <v>3.66</v>
      </c>
      <c r="D14" s="29">
        <v>0.25</v>
      </c>
      <c r="E14" s="29">
        <v>0.05</v>
      </c>
      <c r="F14" s="25">
        <f>C14*(1-D14)*(1+E14)</f>
        <v>2.8822500000000004</v>
      </c>
      <c r="G14" s="33"/>
      <c r="N14" s="1"/>
      <c r="O14"/>
      <c r="P14"/>
      <c r="Q14"/>
      <c r="R14"/>
      <c r="S14"/>
    </row>
    <row r="15" spans="2:19" x14ac:dyDescent="0.2">
      <c r="B15" s="27" t="s">
        <v>0</v>
      </c>
      <c r="C15" s="30"/>
      <c r="D15" s="29">
        <v>0</v>
      </c>
      <c r="E15" s="29">
        <v>0.05</v>
      </c>
      <c r="F15" s="25">
        <f>C15*(1-D15)*(1+E15)</f>
        <v>0</v>
      </c>
      <c r="G15" s="34"/>
      <c r="N15" s="1"/>
      <c r="O15"/>
      <c r="P15"/>
      <c r="Q15"/>
      <c r="R15"/>
      <c r="S15"/>
    </row>
    <row r="16" spans="2:19" x14ac:dyDescent="0.2">
      <c r="B16" s="27"/>
      <c r="C16" s="31"/>
      <c r="D16" s="29"/>
      <c r="E16" s="29"/>
      <c r="F16" s="25">
        <f t="shared" ref="F16:F17" si="0">C16*(1-D16)*(1+E16)</f>
        <v>0</v>
      </c>
      <c r="G16" s="34"/>
      <c r="N16" s="1"/>
      <c r="O16"/>
      <c r="P16"/>
      <c r="Q16"/>
      <c r="R16"/>
      <c r="S16"/>
    </row>
    <row r="17" spans="2:19" x14ac:dyDescent="0.2">
      <c r="B17" s="27"/>
      <c r="C17" s="31"/>
      <c r="D17" s="29"/>
      <c r="E17" s="29"/>
      <c r="F17" s="25">
        <f t="shared" si="0"/>
        <v>0</v>
      </c>
      <c r="G17" s="34"/>
      <c r="N17" s="1"/>
      <c r="O17"/>
      <c r="P17"/>
      <c r="Q17"/>
      <c r="R17"/>
      <c r="S17"/>
    </row>
    <row r="18" spans="2:19" ht="13.5" thickBot="1" x14ac:dyDescent="0.25">
      <c r="B18" s="5"/>
      <c r="C18" s="14">
        <f>ROUND(SUM(C14:C17),3)</f>
        <v>3.66</v>
      </c>
      <c r="D18" s="6"/>
      <c r="E18" s="6"/>
      <c r="F18" s="26">
        <f>ROUND(SUM(F14:F17),3)</f>
        <v>2.8820000000000001</v>
      </c>
      <c r="G18" s="7"/>
      <c r="N18" s="1"/>
      <c r="O18"/>
      <c r="P18"/>
      <c r="Q18"/>
      <c r="R18"/>
      <c r="S18"/>
    </row>
    <row r="19" spans="2:19" ht="15.95" customHeight="1" thickBot="1" x14ac:dyDescent="0.25">
      <c r="B19" s="51" t="s">
        <v>10</v>
      </c>
      <c r="C19" s="52"/>
      <c r="D19" s="53">
        <f>C18</f>
        <v>3.66</v>
      </c>
      <c r="E19" s="54"/>
      <c r="F19" s="57" t="s">
        <v>1</v>
      </c>
      <c r="G19" s="58"/>
      <c r="N19" s="1"/>
      <c r="O19"/>
      <c r="P19"/>
      <c r="Q19"/>
      <c r="R19"/>
      <c r="S19"/>
    </row>
    <row r="20" spans="2:19" ht="15.95" customHeight="1" thickBot="1" x14ac:dyDescent="0.25">
      <c r="B20" s="51" t="s">
        <v>6</v>
      </c>
      <c r="C20" s="52"/>
      <c r="D20" s="53">
        <f>F18</f>
        <v>2.8820000000000001</v>
      </c>
      <c r="E20" s="54"/>
      <c r="F20" s="55"/>
      <c r="G20" s="56"/>
      <c r="N20" s="1"/>
      <c r="O20"/>
      <c r="P20"/>
      <c r="Q20"/>
      <c r="R20"/>
      <c r="S20"/>
    </row>
    <row r="21" spans="2:19" ht="13.5" thickBot="1" x14ac:dyDescent="0.25">
      <c r="B21" s="3"/>
      <c r="C21" s="8"/>
      <c r="D21" s="3"/>
      <c r="E21" s="3"/>
      <c r="F21" s="3"/>
      <c r="G21" s="3"/>
    </row>
    <row r="22" spans="2:19" ht="17.100000000000001" customHeight="1" x14ac:dyDescent="0.2">
      <c r="B22" s="35" t="s">
        <v>4</v>
      </c>
      <c r="C22" s="36"/>
      <c r="D22" s="36"/>
      <c r="E22" s="36"/>
      <c r="F22" s="36"/>
      <c r="G22" s="37"/>
      <c r="N22"/>
      <c r="O22"/>
      <c r="P22"/>
      <c r="Q22"/>
      <c r="R22"/>
      <c r="S22"/>
    </row>
    <row r="23" spans="2:19" ht="17.100000000000001" customHeight="1" x14ac:dyDescent="0.2">
      <c r="B23" s="38" t="str">
        <f>CONCATENATE("Please update the ",TEXT(B12,"mmmm yyyy")," data.")</f>
        <v>Please update the October 2014 data.</v>
      </c>
      <c r="C23" s="39"/>
      <c r="D23" s="39"/>
      <c r="E23" s="39"/>
      <c r="F23" s="39"/>
      <c r="G23" s="40"/>
      <c r="H23" s="12"/>
      <c r="I23" s="12"/>
      <c r="J23" s="12"/>
      <c r="N23"/>
      <c r="O23"/>
      <c r="P23"/>
      <c r="Q23"/>
      <c r="R23"/>
      <c r="S23"/>
    </row>
    <row r="24" spans="2:19" ht="17.100000000000001" customHeight="1" x14ac:dyDescent="0.2">
      <c r="B24" s="41" t="s">
        <v>11</v>
      </c>
      <c r="C24" s="42"/>
      <c r="D24" s="42"/>
      <c r="E24" s="42"/>
      <c r="F24" s="42"/>
      <c r="G24" s="43"/>
      <c r="N24"/>
      <c r="O24"/>
      <c r="P24"/>
      <c r="Q24"/>
      <c r="R24"/>
      <c r="S24"/>
    </row>
    <row r="25" spans="2:19" ht="17.100000000000001" customHeight="1" x14ac:dyDescent="0.2">
      <c r="B25" s="41"/>
      <c r="C25" s="42"/>
      <c r="D25" s="42"/>
      <c r="E25" s="42"/>
      <c r="F25" s="42"/>
      <c r="G25" s="43"/>
      <c r="N25"/>
      <c r="O25"/>
      <c r="P25"/>
      <c r="Q25"/>
      <c r="R25"/>
      <c r="S25"/>
    </row>
    <row r="26" spans="2:19" ht="17.100000000000001" customHeight="1" thickBot="1" x14ac:dyDescent="0.25">
      <c r="B26" s="44"/>
      <c r="C26" s="45"/>
      <c r="D26" s="45"/>
      <c r="E26" s="45"/>
      <c r="F26" s="45"/>
      <c r="G26" s="46"/>
      <c r="N26"/>
      <c r="O26"/>
      <c r="P26"/>
      <c r="Q26"/>
      <c r="R26"/>
      <c r="S26"/>
    </row>
    <row r="27" spans="2:19" x14ac:dyDescent="0.2">
      <c r="C27" s="1"/>
      <c r="N27"/>
      <c r="O27"/>
      <c r="P27"/>
      <c r="Q27"/>
      <c r="R27"/>
      <c r="S27"/>
    </row>
    <row r="28" spans="2:19" x14ac:dyDescent="0.2">
      <c r="C28" s="1"/>
      <c r="N28"/>
      <c r="O28"/>
      <c r="P28"/>
      <c r="Q28"/>
      <c r="R28"/>
      <c r="S28"/>
    </row>
    <row r="29" spans="2:19" x14ac:dyDescent="0.2">
      <c r="C29" s="1"/>
      <c r="N29"/>
      <c r="O29"/>
      <c r="P29"/>
      <c r="Q29"/>
      <c r="R29"/>
      <c r="S29"/>
    </row>
    <row r="30" spans="2:19" x14ac:dyDescent="0.2">
      <c r="B30" s="12"/>
      <c r="C30" s="12"/>
      <c r="D30" s="12"/>
      <c r="E30" s="12"/>
      <c r="F30" s="12"/>
      <c r="G30" s="12"/>
      <c r="H30" s="12"/>
      <c r="I30" s="12"/>
      <c r="J30" s="12"/>
      <c r="N30"/>
      <c r="O30"/>
      <c r="P30"/>
      <c r="Q30"/>
      <c r="R30"/>
      <c r="S30"/>
    </row>
  </sheetData>
  <sheetProtection password="DEF2" sheet="1" objects="1" scenarios="1" selectLockedCells="1"/>
  <mergeCells count="19">
    <mergeCell ref="B23:G23"/>
    <mergeCell ref="B24:G24"/>
    <mergeCell ref="B25:G25"/>
    <mergeCell ref="B26:G26"/>
    <mergeCell ref="B20:C20"/>
    <mergeCell ref="D20:E20"/>
    <mergeCell ref="B22:G22"/>
    <mergeCell ref="F20:G20"/>
    <mergeCell ref="D9:E9"/>
    <mergeCell ref="B2:G2"/>
    <mergeCell ref="B19:C19"/>
    <mergeCell ref="D19:E19"/>
    <mergeCell ref="B9:C9"/>
    <mergeCell ref="B12:G12"/>
    <mergeCell ref="B10:C10"/>
    <mergeCell ref="D10:E10"/>
    <mergeCell ref="F19:G19"/>
    <mergeCell ref="F9:G9"/>
    <mergeCell ref="F10:G10"/>
  </mergeCells>
  <conditionalFormatting sqref="B15:C16 E14:F15 F16:F17">
    <cfRule type="expression" dxfId="12" priority="141">
      <formula>B14&lt;&gt;B4</formula>
    </cfRule>
  </conditionalFormatting>
  <conditionalFormatting sqref="D14">
    <cfRule type="expression" dxfId="11" priority="105">
      <formula>D14&lt;&gt;D4</formula>
    </cfRule>
  </conditionalFormatting>
  <conditionalFormatting sqref="D15">
    <cfRule type="expression" dxfId="10" priority="104">
      <formula>D15&lt;&gt;D5</formula>
    </cfRule>
  </conditionalFormatting>
  <conditionalFormatting sqref="B14">
    <cfRule type="expression" dxfId="9" priority="103">
      <formula>B14&lt;&gt;B4</formula>
    </cfRule>
  </conditionalFormatting>
  <conditionalFormatting sqref="B17:C17">
    <cfRule type="expression" dxfId="8" priority="106">
      <formula>B17&lt;&gt;#REF!</formula>
    </cfRule>
  </conditionalFormatting>
  <conditionalFormatting sqref="F18">
    <cfRule type="expression" dxfId="7" priority="98">
      <formula>F18&lt;&gt;F8</formula>
    </cfRule>
  </conditionalFormatting>
  <conditionalFormatting sqref="C18">
    <cfRule type="expression" dxfId="6" priority="72">
      <formula>C18&lt;&gt;C8</formula>
    </cfRule>
  </conditionalFormatting>
  <conditionalFormatting sqref="D19:E19">
    <cfRule type="expression" dxfId="5" priority="27">
      <formula>D19&lt;&gt;D9</formula>
    </cfRule>
  </conditionalFormatting>
  <conditionalFormatting sqref="D20:E20">
    <cfRule type="expression" dxfId="4" priority="26">
      <formula>D20&lt;&gt;D10</formula>
    </cfRule>
  </conditionalFormatting>
  <conditionalFormatting sqref="E16:E17">
    <cfRule type="expression" dxfId="3" priority="4">
      <formula>E16&lt;&gt;E6</formula>
    </cfRule>
  </conditionalFormatting>
  <conditionalFormatting sqref="D16:D17">
    <cfRule type="expression" dxfId="2" priority="3">
      <formula>D16&lt;&gt;D6</formula>
    </cfRule>
  </conditionalFormatting>
  <conditionalFormatting sqref="G14:G17">
    <cfRule type="expression" dxfId="1" priority="2">
      <formula>G14&lt;&gt;G4</formula>
    </cfRule>
  </conditionalFormatting>
  <conditionalFormatting sqref="F20">
    <cfRule type="expression" dxfId="0" priority="1">
      <formula>F20&lt;&gt;F10</formula>
    </cfRule>
  </conditionalFormatting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EPI-Lo Telemetry</vt:lpstr>
      <vt:lpstr>EPI-Hi Telemetry</vt:lpstr>
    </vt:vector>
  </TitlesOfParts>
  <Company>SwRI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spope</dc:creator>
  <cp:lastModifiedBy>Andrew Davis</cp:lastModifiedBy>
  <cp:lastPrinted>2013-11-08T03:22:40Z</cp:lastPrinted>
  <dcterms:created xsi:type="dcterms:W3CDTF">2008-08-22T15:58:46Z</dcterms:created>
  <dcterms:modified xsi:type="dcterms:W3CDTF">2014-11-13T22:25:55Z</dcterms:modified>
</cp:coreProperties>
</file>